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hời khoa biểu\"/>
    </mc:Choice>
  </mc:AlternateContent>
  <bookViews>
    <workbookView xWindow="0" yWindow="0" windowWidth="20430" windowHeight="7065" activeTab="2"/>
  </bookViews>
  <sheets>
    <sheet name="Tuần 32" sheetId="34" r:id="rId1"/>
    <sheet name="Tuần 37" sheetId="35" r:id="rId2"/>
    <sheet name="Tuần 38" sheetId="36" r:id="rId3"/>
  </sheets>
  <definedNames>
    <definedName name="_xlnm._FilterDatabase" localSheetId="0" hidden="1">'Tuần 32'!$E$4:$E$45</definedName>
    <definedName name="_xlnm._FilterDatabase" localSheetId="1" hidden="1">'Tuần 37'!$E$4:$E$57</definedName>
    <definedName name="_xlnm._FilterDatabase" localSheetId="2" hidden="1">'Tuần 38'!$E$4:$E$38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36" l="1"/>
  <c r="Q38" i="36" l="1"/>
  <c r="S38" i="36" s="1"/>
  <c r="S37" i="36"/>
  <c r="S36" i="36"/>
  <c r="Q35" i="36"/>
  <c r="S35" i="36" s="1"/>
  <c r="Q34" i="36"/>
  <c r="S34" i="36" s="1"/>
  <c r="S33" i="36"/>
  <c r="Q32" i="36"/>
  <c r="S32" i="36" s="1"/>
  <c r="S31" i="36"/>
  <c r="S29" i="36"/>
  <c r="S28" i="36"/>
  <c r="Q27" i="36"/>
  <c r="S27" i="36" s="1"/>
  <c r="Q26" i="36"/>
  <c r="S24" i="36"/>
  <c r="Q23" i="36"/>
  <c r="S23" i="36" s="1"/>
  <c r="S22" i="36"/>
  <c r="Q21" i="36"/>
  <c r="S21" i="36" s="1"/>
  <c r="S20" i="36"/>
  <c r="S19" i="36"/>
  <c r="S18" i="36"/>
  <c r="Q17" i="36"/>
  <c r="S17" i="36" s="1"/>
  <c r="Q16" i="36"/>
  <c r="S16" i="36" s="1"/>
  <c r="S15" i="36"/>
  <c r="S14" i="36"/>
  <c r="Q13" i="36"/>
  <c r="S13" i="36" s="1"/>
  <c r="S12" i="36"/>
  <c r="Q11" i="36"/>
  <c r="S11" i="36" s="1"/>
  <c r="Q10" i="36"/>
  <c r="S10" i="36" s="1"/>
  <c r="S9" i="36"/>
  <c r="S26" i="36" l="1"/>
  <c r="S57" i="35"/>
  <c r="S56" i="35"/>
  <c r="S55" i="35"/>
  <c r="S54" i="35"/>
  <c r="S53" i="35"/>
  <c r="S52" i="35"/>
  <c r="S51" i="35"/>
  <c r="S50" i="35"/>
  <c r="Q49" i="35"/>
  <c r="S49" i="35" s="1"/>
  <c r="Q47" i="35"/>
  <c r="S47" i="35" s="1"/>
  <c r="S46" i="35"/>
  <c r="S45" i="35"/>
  <c r="Q44" i="35"/>
  <c r="S44" i="35" s="1"/>
  <c r="S43" i="35"/>
  <c r="S42" i="35"/>
  <c r="S41" i="35"/>
  <c r="S40" i="35"/>
  <c r="S39" i="35"/>
  <c r="Q38" i="35"/>
  <c r="S38" i="35" s="1"/>
  <c r="Q37" i="35"/>
  <c r="S36" i="35"/>
  <c r="S35" i="35"/>
  <c r="S34" i="35"/>
  <c r="S32" i="35"/>
  <c r="S31" i="35"/>
  <c r="S30" i="35"/>
  <c r="Q29" i="35"/>
  <c r="S29" i="35" s="1"/>
  <c r="S28" i="35"/>
  <c r="S27" i="35"/>
  <c r="S26" i="35"/>
  <c r="S25" i="35"/>
  <c r="S24" i="35"/>
  <c r="Q23" i="35"/>
  <c r="S23" i="35" s="1"/>
  <c r="S22" i="35"/>
  <c r="S21" i="35"/>
  <c r="Q20" i="35"/>
  <c r="S20" i="35" s="1"/>
  <c r="S19" i="35"/>
  <c r="S18" i="35"/>
  <c r="S17" i="35"/>
  <c r="S16" i="35"/>
  <c r="Q15" i="35"/>
  <c r="S15" i="35" s="1"/>
  <c r="S14" i="35"/>
  <c r="S13" i="35"/>
  <c r="Q12" i="35"/>
  <c r="S12" i="35" s="1"/>
  <c r="S11" i="35"/>
  <c r="Q10" i="35"/>
  <c r="S10" i="35" s="1"/>
  <c r="S9" i="35"/>
  <c r="S37" i="35" l="1"/>
  <c r="Q44" i="34"/>
  <c r="S44" i="34" s="1"/>
  <c r="Q43" i="34"/>
  <c r="S43" i="34" s="1"/>
  <c r="Q42" i="34"/>
  <c r="S42" i="34" s="1"/>
  <c r="Q41" i="34"/>
  <c r="S41" i="34" s="1"/>
  <c r="Q40" i="34"/>
  <c r="S40" i="34" s="1"/>
  <c r="Q39" i="34"/>
  <c r="S39" i="34" s="1"/>
  <c r="Q38" i="34"/>
  <c r="S38" i="34" s="1"/>
  <c r="Q37" i="34"/>
  <c r="S37" i="34" s="1"/>
  <c r="Q36" i="34"/>
  <c r="S36" i="34" s="1"/>
  <c r="Q35" i="34"/>
  <c r="S35" i="34" s="1"/>
  <c r="Q34" i="34"/>
  <c r="S34" i="34" s="1"/>
  <c r="Q33" i="34"/>
  <c r="S33" i="34" s="1"/>
  <c r="Q32" i="34"/>
  <c r="S32" i="34" s="1"/>
  <c r="Q31" i="34"/>
  <c r="S31" i="34" s="1"/>
  <c r="Q30" i="34"/>
  <c r="S30" i="34" s="1"/>
  <c r="Q29" i="34"/>
  <c r="S29" i="34" s="1"/>
  <c r="Q28" i="34"/>
  <c r="S28" i="34" s="1"/>
  <c r="Q27" i="34"/>
  <c r="S27" i="34" s="1"/>
  <c r="Q26" i="34"/>
  <c r="S26" i="34" s="1"/>
  <c r="Q25" i="34"/>
  <c r="S25" i="34" s="1"/>
  <c r="Q24" i="34"/>
  <c r="S24" i="34" s="1"/>
  <c r="Q23" i="34"/>
  <c r="S23" i="34" s="1"/>
  <c r="Q22" i="34"/>
  <c r="S22" i="34" s="1"/>
  <c r="Q21" i="34"/>
  <c r="S21" i="34" s="1"/>
  <c r="Q20" i="34"/>
  <c r="S20" i="34" s="1"/>
  <c r="Q19" i="34"/>
  <c r="S19" i="34" s="1"/>
  <c r="Q18" i="34"/>
  <c r="S18" i="34" s="1"/>
  <c r="Q17" i="34"/>
  <c r="S17" i="34" s="1"/>
  <c r="Q16" i="34"/>
  <c r="S16" i="34" s="1"/>
  <c r="Q15" i="34"/>
  <c r="S15" i="34" s="1"/>
  <c r="Q14" i="34"/>
  <c r="S14" i="34" s="1"/>
  <c r="Q13" i="34"/>
  <c r="S13" i="34" s="1"/>
  <c r="Q12" i="34"/>
  <c r="S12" i="34" s="1"/>
</calcChain>
</file>

<file path=xl/sharedStrings.xml><?xml version="1.0" encoding="utf-8"?>
<sst xmlns="http://schemas.openxmlformats.org/spreadsheetml/2006/main" count="899" uniqueCount="233">
  <si>
    <t>TRƯỜNG CĐ CÔNG NGHIỆP</t>
  </si>
  <si>
    <t>VÀ XÂY DỰNG</t>
  </si>
  <si>
    <t>KHOA: ĐIỆN</t>
  </si>
  <si>
    <t>TT</t>
  </si>
  <si>
    <t>Sĩ số HSSV</t>
  </si>
  <si>
    <t>Môn học</t>
  </si>
  <si>
    <t>Số tiết môn học</t>
  </si>
  <si>
    <t>Thứ (ngày) trong tuần</t>
  </si>
  <si>
    <t>Số tiết giao/ tuần</t>
  </si>
  <si>
    <t>Số tiết (giờ) đã TH</t>
  </si>
  <si>
    <t>Số giờ còn lại</t>
  </si>
  <si>
    <t>Ghi chú</t>
  </si>
  <si>
    <t>CN</t>
  </si>
  <si>
    <t>T Thanh</t>
  </si>
  <si>
    <t>Chiều</t>
  </si>
  <si>
    <t>Sáng</t>
  </si>
  <si>
    <t>T Hồng</t>
  </si>
  <si>
    <t>T Thành</t>
  </si>
  <si>
    <t>C Huyên</t>
  </si>
  <si>
    <t>C Bằng</t>
  </si>
  <si>
    <t>Tin học</t>
  </si>
  <si>
    <t>Máy điện</t>
  </si>
  <si>
    <t>C Hướng</t>
  </si>
  <si>
    <t>Điện tử cơ bản</t>
  </si>
  <si>
    <t>C Thoa</t>
  </si>
  <si>
    <t>T Tình</t>
  </si>
  <si>
    <t>C Trang</t>
  </si>
  <si>
    <t>T Anh</t>
  </si>
  <si>
    <t>T Thiệu</t>
  </si>
  <si>
    <t>Pháp luật</t>
  </si>
  <si>
    <t>Lạnh CB</t>
  </si>
  <si>
    <t>Lắp đặt điện</t>
  </si>
  <si>
    <t>SCLĐ HT máy lạnh CN</t>
  </si>
  <si>
    <t xml:space="preserve">T Thiệu </t>
  </si>
  <si>
    <t>SCVH Thiết bị điện mỏ</t>
  </si>
  <si>
    <t xml:space="preserve">Đo lường điện </t>
  </si>
  <si>
    <t>CC điện</t>
  </si>
  <si>
    <t>Vẽ KT</t>
  </si>
  <si>
    <t>CSNLĐHKK</t>
  </si>
  <si>
    <t>Ghép CĐ Điện k15</t>
  </si>
  <si>
    <t>Ghép TC Điện k47</t>
  </si>
  <si>
    <t>CC Điện mỏ</t>
  </si>
  <si>
    <t>Xưởng ML CN</t>
  </si>
  <si>
    <t>Xưởng TH Cơ điện</t>
  </si>
  <si>
    <t>DN</t>
  </si>
  <si>
    <t>T123</t>
  </si>
  <si>
    <t>T345</t>
  </si>
  <si>
    <t>C Minh</t>
  </si>
  <si>
    <t>T12</t>
  </si>
  <si>
    <t>Ghép CĐ ML k15</t>
  </si>
  <si>
    <t>C Hồng</t>
  </si>
  <si>
    <t>Ghép CĐ Máy lạnh k15</t>
  </si>
  <si>
    <t>H4.31</t>
  </si>
  <si>
    <t>H4.43</t>
  </si>
  <si>
    <t>H4.51</t>
  </si>
  <si>
    <t>Ghép CĐ M lạnh k15</t>
  </si>
  <si>
    <t>KCN Đông Mai</t>
  </si>
  <si>
    <t xml:space="preserve">TT Trải nghiệm </t>
  </si>
  <si>
    <t>H4.24+ P TH tin</t>
  </si>
  <si>
    <t>H4.32</t>
  </si>
  <si>
    <t>Xưởng TH TBĐ</t>
  </si>
  <si>
    <t>C Lan</t>
  </si>
  <si>
    <t>H4.43+ P TH tin</t>
  </si>
  <si>
    <t>Ghép TC Điện k47 GDTX</t>
  </si>
  <si>
    <t>Ghép TC Cơ điện k47 GDTX</t>
  </si>
  <si>
    <t>Thứ 4 học chiều</t>
  </si>
  <si>
    <t xml:space="preserve">Giáo viên </t>
  </si>
  <si>
    <t>Số tín chỉ</t>
  </si>
  <si>
    <t>Lớp, khoá</t>
  </si>
  <si>
    <t>Phòng</t>
  </si>
  <si>
    <t>Buổi</t>
  </si>
  <si>
    <t>THỜI KHOÁ BIỂU HỌC KỲ II NĂM HỌC 2020-2021</t>
  </si>
  <si>
    <t>TC Điện tử - K47GDTX (10hs)</t>
  </si>
  <si>
    <t>TC Điện CN - K47 GDTX (35hs)</t>
  </si>
  <si>
    <t>CĐ Điện CN - k15 (41hs)</t>
  </si>
  <si>
    <t>TC Cơ điện mỏ hầm lò - K46GDTX (3hs)</t>
  </si>
  <si>
    <t>CĐ Điện CN - k14 (22hs)</t>
  </si>
  <si>
    <t>TC Máy lạnh-k46GDTX (17hs)</t>
  </si>
  <si>
    <t>Khoa điện</t>
  </si>
  <si>
    <t>Người lập</t>
  </si>
  <si>
    <t>Nguyễn Tuấn Khanh</t>
  </si>
  <si>
    <t>Phạm Văn Khiên</t>
  </si>
  <si>
    <t>CĐ Điện tử CN-k14 (3hs)</t>
  </si>
  <si>
    <t>CĐ Máy lạnh-k14 (9hs)</t>
  </si>
  <si>
    <t>TC Điện CN-k46GDTX (14hs)</t>
  </si>
  <si>
    <t>CĐ Máy lạnh-k15(12hs)</t>
  </si>
  <si>
    <t>TC Điện CN - K47 (6hs)</t>
  </si>
  <si>
    <t>TC KT Máy lạnh -  k47GDTX (39hs)</t>
  </si>
  <si>
    <t>TC Cơ điện - k47GDTX (10hs)</t>
  </si>
  <si>
    <t>SCLĐ HT máy lạnh Dân dụng</t>
  </si>
  <si>
    <t>Xưởng ML DD</t>
  </si>
  <si>
    <t>TB Điện mỏ</t>
  </si>
  <si>
    <t>H4.33</t>
  </si>
  <si>
    <t>Thứ 2 học sáng</t>
  </si>
  <si>
    <t>C45</t>
  </si>
  <si>
    <t>Thứ 3 học chiều</t>
  </si>
  <si>
    <t>HT Máy lạnh &amp;TBL</t>
  </si>
  <si>
    <t>T1234</t>
  </si>
  <si>
    <t>TH Đọc bản vẽ điện</t>
  </si>
  <si>
    <t>T Mạnh</t>
  </si>
  <si>
    <t>Phòng TH Đường dây &amp;TBA</t>
  </si>
  <si>
    <t>GDQP</t>
  </si>
  <si>
    <t>H4.43+ Sân bóng</t>
  </si>
  <si>
    <t>Thời gian thực hiện</t>
  </si>
  <si>
    <t>Ngày bắt đầu</t>
  </si>
  <si>
    <t>Ngày kết thúc</t>
  </si>
  <si>
    <t>Ngày thi</t>
  </si>
  <si>
    <t>Tạm dừng</t>
  </si>
  <si>
    <t>Đang Thực hiện</t>
  </si>
  <si>
    <t>28.12.2020</t>
  </si>
  <si>
    <t>T Vũ</t>
  </si>
  <si>
    <t>4.3.2021</t>
  </si>
  <si>
    <t>1.3.2021</t>
  </si>
  <si>
    <t>2.3.2021</t>
  </si>
  <si>
    <t>T Đ Anh</t>
  </si>
  <si>
    <t>10.4.2021</t>
  </si>
  <si>
    <t>3.3.2021</t>
  </si>
  <si>
    <t>5.3.2021</t>
  </si>
  <si>
    <t>29.3.2021</t>
  </si>
  <si>
    <t>T Minh</t>
  </si>
  <si>
    <t>H4.42 + Sân bóng</t>
  </si>
  <si>
    <t>Ghép TC Điện, Điện tử k47 GDTX</t>
  </si>
  <si>
    <t>22.12.2020</t>
  </si>
  <si>
    <t>Ghép TC Điện tử k47 GDTX</t>
  </si>
  <si>
    <t xml:space="preserve">Ghép TC Điện CN k15 </t>
  </si>
  <si>
    <t>25.12.2020</t>
  </si>
  <si>
    <t>H4.51+ Sân bóng</t>
  </si>
  <si>
    <t>Ghép TC Hàn+ Điện nước+ CNTT -K47</t>
  </si>
  <si>
    <t>30.11.2020</t>
  </si>
  <si>
    <t>Từ ngày 19 tháng 4 đến ngày 25 tháng 4 năm 2021</t>
  </si>
  <si>
    <t>19/4</t>
  </si>
  <si>
    <t>20/4</t>
  </si>
  <si>
    <t>21/4</t>
  </si>
  <si>
    <t>22/4</t>
  </si>
  <si>
    <t>23/4</t>
  </si>
  <si>
    <t>24/4</t>
  </si>
  <si>
    <t>25/4</t>
  </si>
  <si>
    <t>S45</t>
  </si>
  <si>
    <t>TH Lắp đặt điện</t>
  </si>
  <si>
    <t>Phòng TH Điện</t>
  </si>
  <si>
    <t>Ghép Cơ điện lòk47 GDTX</t>
  </si>
  <si>
    <t>22.4.2021</t>
  </si>
  <si>
    <t>TH LĐ Điện</t>
  </si>
  <si>
    <t>Xưởng TH Điện mỏ</t>
  </si>
  <si>
    <t>T45</t>
  </si>
  <si>
    <t>Từ ngày 5 tháng 7 đến ngày 11 tháng 7 năm 2021</t>
  </si>
  <si>
    <t>5/7</t>
  </si>
  <si>
    <t>6/7</t>
  </si>
  <si>
    <t>7/7</t>
  </si>
  <si>
    <t>8/7</t>
  </si>
  <si>
    <t>9/7</t>
  </si>
  <si>
    <t>10/7</t>
  </si>
  <si>
    <t>11/7</t>
  </si>
  <si>
    <t>SCBDTB gia dụng</t>
  </si>
  <si>
    <t>Xưởng TH Điện GD</t>
  </si>
  <si>
    <t>C4</t>
  </si>
  <si>
    <t>SCLĐ mạch điện CN</t>
  </si>
  <si>
    <t>LĐbộ ĐKLT PLC</t>
  </si>
  <si>
    <t>Xưởng TH PLC</t>
  </si>
  <si>
    <t>Ghép CĐ Điện tử K14</t>
  </si>
  <si>
    <t>Đường dây và TBA</t>
  </si>
  <si>
    <t>Xưởng TH ĐD&amp;TBA</t>
  </si>
  <si>
    <t>S4</t>
  </si>
  <si>
    <t>Ôn thi</t>
  </si>
  <si>
    <t>Thi 8</t>
  </si>
  <si>
    <t>Thi 4</t>
  </si>
  <si>
    <t>Ghép CĐ Điện K14</t>
  </si>
  <si>
    <t>LĐ Tủ ĐKCN</t>
  </si>
  <si>
    <t>T Linh</t>
  </si>
  <si>
    <t>Xưởng TH TBĐ2</t>
  </si>
  <si>
    <t>TH</t>
  </si>
  <si>
    <t>SCLĐ HT máy lạnh Cục bộ</t>
  </si>
  <si>
    <t>Xưởng ML CB</t>
  </si>
  <si>
    <t>SCLĐ HT ĐHKK Trung tâm</t>
  </si>
  <si>
    <t>TH4</t>
  </si>
  <si>
    <t>T23</t>
  </si>
  <si>
    <t>Coi thiT Thiệu + T Vũ</t>
  </si>
  <si>
    <t>SC VH Bơm ép quạt</t>
  </si>
  <si>
    <t>Thi T12</t>
  </si>
  <si>
    <t>Thi T23</t>
  </si>
  <si>
    <t>An toàn điện</t>
  </si>
  <si>
    <t>TH Điện KN</t>
  </si>
  <si>
    <t>Phòng TH PLC</t>
  </si>
  <si>
    <t>T12345</t>
  </si>
  <si>
    <t>Thi 12</t>
  </si>
  <si>
    <t>TH Điện tử</t>
  </si>
  <si>
    <t>T Toàn</t>
  </si>
  <si>
    <t>Xưởng TH Đ tử</t>
  </si>
  <si>
    <t>Thi 23</t>
  </si>
  <si>
    <t>H4.23</t>
  </si>
  <si>
    <t>M Điện</t>
  </si>
  <si>
    <t>VKT</t>
  </si>
  <si>
    <t>Phòng TH Điện tử</t>
  </si>
  <si>
    <t>Khu TH Đường dây &amp;TBA</t>
  </si>
  <si>
    <t>Ghép TC Điện tử  k47 GDTX</t>
  </si>
  <si>
    <t xml:space="preserve">H4.42 </t>
  </si>
  <si>
    <t>35+6</t>
  </si>
  <si>
    <t>33+6</t>
  </si>
  <si>
    <t>Ghép TC Điện CN k47</t>
  </si>
  <si>
    <t xml:space="preserve">LĐ Mạch Điện tử CB </t>
  </si>
  <si>
    <t>Kỹ thuật điện tử</t>
  </si>
  <si>
    <t>Kỹ thuật xung số</t>
  </si>
  <si>
    <t>Phòng máy</t>
  </si>
  <si>
    <t>KT mỏ hầm lò</t>
  </si>
  <si>
    <t>T Lợi</t>
  </si>
  <si>
    <t>C Huyên dạy Thứ 2</t>
  </si>
  <si>
    <t>Thi T34</t>
  </si>
  <si>
    <t>Coi thiT Mạnh + T Vũ</t>
  </si>
  <si>
    <t>Coi thi T Linh + Tình</t>
  </si>
  <si>
    <t>Coi thi T Anh + C Hướng</t>
  </si>
  <si>
    <t>Coi thi Trang + Huyên</t>
  </si>
  <si>
    <t>Coi thi T Thanh + Linh</t>
  </si>
  <si>
    <t>Coi thi T Thành + Vũ</t>
  </si>
  <si>
    <t>Coi thi C Trang + T Anh</t>
  </si>
  <si>
    <t>Coi thi T Toàn + Hồng</t>
  </si>
  <si>
    <t>Coi thi T Tình + Hồng</t>
  </si>
  <si>
    <t>Coi thi T Lợi + T Anh</t>
  </si>
  <si>
    <t>Coi thi C Hồng + Hạnh</t>
  </si>
  <si>
    <t>Coi thi T Hồng + Thiệu</t>
  </si>
  <si>
    <t>Từ ngày 12 tháng 7 đến ngày 17 tháng 7 năm 2021</t>
  </si>
  <si>
    <t>12/7</t>
  </si>
  <si>
    <t>13/7</t>
  </si>
  <si>
    <t>14/7</t>
  </si>
  <si>
    <t>15/7</t>
  </si>
  <si>
    <t>16/7</t>
  </si>
  <si>
    <t>17/7</t>
  </si>
  <si>
    <t>18/7</t>
  </si>
  <si>
    <t>ôn tập</t>
  </si>
  <si>
    <t>Coi thi C Huyên + Hướng</t>
  </si>
  <si>
    <t>Coi thi T Thiệu + C Hướng</t>
  </si>
  <si>
    <t>Coi thi T Anh + C Trang</t>
  </si>
  <si>
    <t>Coi thi T Thành + C Hướng</t>
  </si>
  <si>
    <t>Coi thi C Minh + 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</si>
</sst>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  <charset val="163"/>
    </font>
    <font>
      <i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Calibri Light"/>
      <family val="1"/>
      <charset val="163"/>
      <scheme val="major"/>
    </font>
    <font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8"/>
      <color theme="1"/>
      <name val="Times New Roman"/>
      <family val="1"/>
    </font>
    <font>
      <sz val="12"/>
      <color theme="1"/>
      <name val="Arial"/>
      <family val="2"/>
      <charset val="163"/>
    </font>
    <font>
      <sz val="8"/>
      <color theme="1"/>
      <name val="Arial"/>
      <family val="2"/>
      <charset val="163"/>
    </font>
    <font>
      <sz val="9"/>
      <color theme="1"/>
      <name val="Times New Roman"/>
      <family val="1"/>
    </font>
    <font>
      <b/>
      <sz val="10"/>
      <color theme="1"/>
      <name val="Arial"/>
      <family val="2"/>
    </font>
    <font>
      <sz val="12"/>
      <color theme="1"/>
      <name val="Calibri Light"/>
      <family val="1"/>
      <charset val="163"/>
      <scheme val="major"/>
    </font>
    <font>
      <sz val="12"/>
      <color theme="1"/>
      <name val="Calibri Light"/>
      <family val="2"/>
      <scheme val="major"/>
    </font>
    <font>
      <sz val="11"/>
      <color theme="1"/>
      <name val="Times New Roman"/>
      <family val="1"/>
      <charset val="163"/>
    </font>
    <font>
      <sz val="10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4" fillId="0" borderId="0" xfId="0" applyFont="1" applyFill="1"/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1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/>
    <xf numFmtId="0" fontId="3" fillId="0" borderId="12" xfId="0" applyFont="1" applyFill="1" applyBorder="1" applyAlignment="1">
      <alignment vertical="center" wrapText="1"/>
    </xf>
    <xf numFmtId="1" fontId="3" fillId="0" borderId="13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left" vertical="center" wrapText="1"/>
    </xf>
    <xf numFmtId="0" fontId="3" fillId="0" borderId="13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3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5" xfId="0" applyNumberFormat="1" applyFon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left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1" fontId="16" fillId="0" borderId="13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3" fontId="3" fillId="0" borderId="18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6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/>
    <xf numFmtId="0" fontId="9" fillId="0" borderId="0" xfId="0" applyFont="1" applyFill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3" fillId="0" borderId="18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1" fontId="8" fillId="0" borderId="12" xfId="0" applyNumberFormat="1" applyFont="1" applyFill="1" applyBorder="1" applyAlignment="1">
      <alignment horizontal="left" vertical="center" wrapText="1"/>
    </xf>
    <xf numFmtId="3" fontId="3" fillId="0" borderId="20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vertical="center"/>
    </xf>
    <xf numFmtId="0" fontId="14" fillId="0" borderId="22" xfId="0" quotePrefix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quotePrefix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/>
    </xf>
    <xf numFmtId="0" fontId="6" fillId="0" borderId="0" xfId="0" applyFont="1" applyFill="1" applyAlignment="1">
      <alignment horizontal="center"/>
    </xf>
    <xf numFmtId="0" fontId="20" fillId="0" borderId="8" xfId="0" applyFont="1" applyFill="1" applyBorder="1" applyAlignment="1">
      <alignment horizontal="center" vertical="center" wrapText="1"/>
    </xf>
    <xf numFmtId="0" fontId="1" fillId="0" borderId="10" xfId="0" quotePrefix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left" vertical="center" wrapText="1"/>
    </xf>
    <xf numFmtId="1" fontId="8" fillId="0" borderId="23" xfId="0" applyNumberFormat="1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2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center" wrapText="1"/>
    </xf>
    <xf numFmtId="0" fontId="7" fillId="0" borderId="3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wrapText="1"/>
    </xf>
    <xf numFmtId="3" fontId="3" fillId="0" borderId="38" xfId="0" applyNumberFormat="1" applyFont="1" applyFill="1" applyBorder="1" applyAlignment="1">
      <alignment horizontal="center" vertical="center" wrapText="1"/>
    </xf>
    <xf numFmtId="3" fontId="3" fillId="0" borderId="38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3" fontId="3" fillId="0" borderId="22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" fontId="3" fillId="0" borderId="38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/>
    <xf numFmtId="1" fontId="3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 wrapText="1"/>
    </xf>
    <xf numFmtId="3" fontId="3" fillId="0" borderId="42" xfId="0" applyNumberFormat="1" applyFont="1" applyFill="1" applyBorder="1" applyAlignment="1">
      <alignment horizontal="center" vertical="center" wrapText="1"/>
    </xf>
    <xf numFmtId="3" fontId="3" fillId="0" borderId="42" xfId="0" applyNumberFormat="1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0" fontId="16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/>
    </xf>
    <xf numFmtId="0" fontId="3" fillId="0" borderId="45" xfId="0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3" fillId="0" borderId="22" xfId="0" applyNumberFormat="1" applyFont="1" applyFill="1" applyBorder="1" applyAlignment="1">
      <alignment horizontal="left" vertical="center"/>
    </xf>
    <xf numFmtId="0" fontId="21" fillId="0" borderId="10" xfId="0" quotePrefix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1" fontId="7" fillId="0" borderId="13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quotePrefix="1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49" xfId="0" applyNumberFormat="1" applyFont="1" applyFill="1" applyBorder="1" applyAlignment="1">
      <alignment horizontal="left" vertical="center" wrapText="1"/>
    </xf>
    <xf numFmtId="1" fontId="3" fillId="0" borderId="49" xfId="0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 wrapText="1"/>
    </xf>
    <xf numFmtId="1" fontId="7" fillId="0" borderId="49" xfId="0" applyNumberFormat="1" applyFont="1" applyFill="1" applyBorder="1" applyAlignment="1">
      <alignment horizontal="center" vertical="center"/>
    </xf>
    <xf numFmtId="3" fontId="3" fillId="0" borderId="49" xfId="0" applyNumberFormat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vertical="center" wrapText="1"/>
    </xf>
    <xf numFmtId="0" fontId="21" fillId="0" borderId="22" xfId="0" quotePrefix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left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0" fontId="16" fillId="0" borderId="23" xfId="0" applyNumberFormat="1" applyFont="1" applyFill="1" applyBorder="1" applyAlignment="1">
      <alignment horizontal="center" vertical="center" wrapText="1"/>
    </xf>
    <xf numFmtId="1" fontId="7" fillId="0" borderId="23" xfId="0" applyNumberFormat="1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"/>
  <sheetViews>
    <sheetView topLeftCell="A43" workbookViewId="0">
      <selection activeCell="A46" sqref="A46:XFD50"/>
    </sheetView>
  </sheetViews>
  <sheetFormatPr defaultRowHeight="12.75" x14ac:dyDescent="0.2"/>
  <cols>
    <col min="1" max="1" width="3.5703125" style="6" customWidth="1"/>
    <col min="2" max="2" width="11.85546875" style="126" customWidth="1"/>
    <col min="3" max="3" width="6.85546875" style="6" customWidth="1"/>
    <col min="4" max="4" width="15.85546875" style="11" customWidth="1"/>
    <col min="5" max="5" width="8.42578125" style="4" customWidth="1"/>
    <col min="6" max="6" width="5" style="33" customWidth="1"/>
    <col min="7" max="7" width="6.7109375" style="4" customWidth="1"/>
    <col min="8" max="8" width="8.42578125" style="31" customWidth="1"/>
    <col min="9" max="9" width="6.85546875" style="12" customWidth="1"/>
    <col min="10" max="16" width="5" style="6" customWidth="1"/>
    <col min="17" max="19" width="5.85546875" style="1" customWidth="1"/>
    <col min="20" max="20" width="10.7109375" style="24" customWidth="1"/>
    <col min="21" max="21" width="12.85546875" style="3" customWidth="1"/>
    <col min="22" max="22" width="11.85546875" style="11" customWidth="1"/>
    <col min="23" max="23" width="13" style="6" customWidth="1"/>
    <col min="24" max="25" width="13" style="1" customWidth="1"/>
    <col min="26" max="258" width="9.140625" style="1"/>
    <col min="259" max="259" width="3.5703125" style="1" customWidth="1"/>
    <col min="260" max="260" width="16.7109375" style="1" customWidth="1"/>
    <col min="261" max="261" width="6.42578125" style="1" customWidth="1"/>
    <col min="262" max="262" width="15.85546875" style="1" customWidth="1"/>
    <col min="263" max="263" width="6.7109375" style="1" customWidth="1"/>
    <col min="264" max="264" width="9" style="1" customWidth="1"/>
    <col min="265" max="265" width="8.42578125" style="1" customWidth="1"/>
    <col min="266" max="266" width="6.85546875" style="1" customWidth="1"/>
    <col min="267" max="267" width="6.28515625" style="1" customWidth="1"/>
    <col min="268" max="268" width="6.7109375" style="1" customWidth="1"/>
    <col min="269" max="272" width="6.5703125" style="1" customWidth="1"/>
    <col min="273" max="273" width="6.42578125" style="1" customWidth="1"/>
    <col min="274" max="274" width="6.28515625" style="1" customWidth="1"/>
    <col min="275" max="275" width="7" style="1" customWidth="1"/>
    <col min="276" max="276" width="10.7109375" style="1" customWidth="1"/>
    <col min="277" max="277" width="13.85546875" style="1" customWidth="1"/>
    <col min="278" max="514" width="9.140625" style="1"/>
    <col min="515" max="515" width="3.5703125" style="1" customWidth="1"/>
    <col min="516" max="516" width="16.7109375" style="1" customWidth="1"/>
    <col min="517" max="517" width="6.42578125" style="1" customWidth="1"/>
    <col min="518" max="518" width="15.85546875" style="1" customWidth="1"/>
    <col min="519" max="519" width="6.7109375" style="1" customWidth="1"/>
    <col min="520" max="520" width="9" style="1" customWidth="1"/>
    <col min="521" max="521" width="8.42578125" style="1" customWidth="1"/>
    <col min="522" max="522" width="6.85546875" style="1" customWidth="1"/>
    <col min="523" max="523" width="6.28515625" style="1" customWidth="1"/>
    <col min="524" max="524" width="6.7109375" style="1" customWidth="1"/>
    <col min="525" max="528" width="6.5703125" style="1" customWidth="1"/>
    <col min="529" max="529" width="6.42578125" style="1" customWidth="1"/>
    <col min="530" max="530" width="6.28515625" style="1" customWidth="1"/>
    <col min="531" max="531" width="7" style="1" customWidth="1"/>
    <col min="532" max="532" width="10.7109375" style="1" customWidth="1"/>
    <col min="533" max="533" width="13.85546875" style="1" customWidth="1"/>
    <col min="534" max="770" width="9.140625" style="1"/>
    <col min="771" max="771" width="3.5703125" style="1" customWidth="1"/>
    <col min="772" max="772" width="16.7109375" style="1" customWidth="1"/>
    <col min="773" max="773" width="6.42578125" style="1" customWidth="1"/>
    <col min="774" max="774" width="15.85546875" style="1" customWidth="1"/>
    <col min="775" max="775" width="6.7109375" style="1" customWidth="1"/>
    <col min="776" max="776" width="9" style="1" customWidth="1"/>
    <col min="777" max="777" width="8.42578125" style="1" customWidth="1"/>
    <col min="778" max="778" width="6.85546875" style="1" customWidth="1"/>
    <col min="779" max="779" width="6.28515625" style="1" customWidth="1"/>
    <col min="780" max="780" width="6.7109375" style="1" customWidth="1"/>
    <col min="781" max="784" width="6.5703125" style="1" customWidth="1"/>
    <col min="785" max="785" width="6.42578125" style="1" customWidth="1"/>
    <col min="786" max="786" width="6.28515625" style="1" customWidth="1"/>
    <col min="787" max="787" width="7" style="1" customWidth="1"/>
    <col min="788" max="788" width="10.7109375" style="1" customWidth="1"/>
    <col min="789" max="789" width="13.85546875" style="1" customWidth="1"/>
    <col min="790" max="1026" width="9.140625" style="1"/>
    <col min="1027" max="1027" width="3.5703125" style="1" customWidth="1"/>
    <col min="1028" max="1028" width="16.7109375" style="1" customWidth="1"/>
    <col min="1029" max="1029" width="6.42578125" style="1" customWidth="1"/>
    <col min="1030" max="1030" width="15.85546875" style="1" customWidth="1"/>
    <col min="1031" max="1031" width="6.7109375" style="1" customWidth="1"/>
    <col min="1032" max="1032" width="9" style="1" customWidth="1"/>
    <col min="1033" max="1033" width="8.42578125" style="1" customWidth="1"/>
    <col min="1034" max="1034" width="6.85546875" style="1" customWidth="1"/>
    <col min="1035" max="1035" width="6.28515625" style="1" customWidth="1"/>
    <col min="1036" max="1036" width="6.7109375" style="1" customWidth="1"/>
    <col min="1037" max="1040" width="6.5703125" style="1" customWidth="1"/>
    <col min="1041" max="1041" width="6.42578125" style="1" customWidth="1"/>
    <col min="1042" max="1042" width="6.28515625" style="1" customWidth="1"/>
    <col min="1043" max="1043" width="7" style="1" customWidth="1"/>
    <col min="1044" max="1044" width="10.7109375" style="1" customWidth="1"/>
    <col min="1045" max="1045" width="13.85546875" style="1" customWidth="1"/>
    <col min="1046" max="1282" width="9.140625" style="1"/>
    <col min="1283" max="1283" width="3.5703125" style="1" customWidth="1"/>
    <col min="1284" max="1284" width="16.7109375" style="1" customWidth="1"/>
    <col min="1285" max="1285" width="6.42578125" style="1" customWidth="1"/>
    <col min="1286" max="1286" width="15.85546875" style="1" customWidth="1"/>
    <col min="1287" max="1287" width="6.7109375" style="1" customWidth="1"/>
    <col min="1288" max="1288" width="9" style="1" customWidth="1"/>
    <col min="1289" max="1289" width="8.42578125" style="1" customWidth="1"/>
    <col min="1290" max="1290" width="6.85546875" style="1" customWidth="1"/>
    <col min="1291" max="1291" width="6.28515625" style="1" customWidth="1"/>
    <col min="1292" max="1292" width="6.7109375" style="1" customWidth="1"/>
    <col min="1293" max="1296" width="6.5703125" style="1" customWidth="1"/>
    <col min="1297" max="1297" width="6.42578125" style="1" customWidth="1"/>
    <col min="1298" max="1298" width="6.28515625" style="1" customWidth="1"/>
    <col min="1299" max="1299" width="7" style="1" customWidth="1"/>
    <col min="1300" max="1300" width="10.7109375" style="1" customWidth="1"/>
    <col min="1301" max="1301" width="13.85546875" style="1" customWidth="1"/>
    <col min="1302" max="1538" width="9.140625" style="1"/>
    <col min="1539" max="1539" width="3.5703125" style="1" customWidth="1"/>
    <col min="1540" max="1540" width="16.7109375" style="1" customWidth="1"/>
    <col min="1541" max="1541" width="6.42578125" style="1" customWidth="1"/>
    <col min="1542" max="1542" width="15.85546875" style="1" customWidth="1"/>
    <col min="1543" max="1543" width="6.7109375" style="1" customWidth="1"/>
    <col min="1544" max="1544" width="9" style="1" customWidth="1"/>
    <col min="1545" max="1545" width="8.42578125" style="1" customWidth="1"/>
    <col min="1546" max="1546" width="6.85546875" style="1" customWidth="1"/>
    <col min="1547" max="1547" width="6.28515625" style="1" customWidth="1"/>
    <col min="1548" max="1548" width="6.7109375" style="1" customWidth="1"/>
    <col min="1549" max="1552" width="6.5703125" style="1" customWidth="1"/>
    <col min="1553" max="1553" width="6.42578125" style="1" customWidth="1"/>
    <col min="1554" max="1554" width="6.28515625" style="1" customWidth="1"/>
    <col min="1555" max="1555" width="7" style="1" customWidth="1"/>
    <col min="1556" max="1556" width="10.7109375" style="1" customWidth="1"/>
    <col min="1557" max="1557" width="13.85546875" style="1" customWidth="1"/>
    <col min="1558" max="1794" width="9.140625" style="1"/>
    <col min="1795" max="1795" width="3.5703125" style="1" customWidth="1"/>
    <col min="1796" max="1796" width="16.7109375" style="1" customWidth="1"/>
    <col min="1797" max="1797" width="6.42578125" style="1" customWidth="1"/>
    <col min="1798" max="1798" width="15.85546875" style="1" customWidth="1"/>
    <col min="1799" max="1799" width="6.7109375" style="1" customWidth="1"/>
    <col min="1800" max="1800" width="9" style="1" customWidth="1"/>
    <col min="1801" max="1801" width="8.42578125" style="1" customWidth="1"/>
    <col min="1802" max="1802" width="6.85546875" style="1" customWidth="1"/>
    <col min="1803" max="1803" width="6.28515625" style="1" customWidth="1"/>
    <col min="1804" max="1804" width="6.7109375" style="1" customWidth="1"/>
    <col min="1805" max="1808" width="6.5703125" style="1" customWidth="1"/>
    <col min="1809" max="1809" width="6.42578125" style="1" customWidth="1"/>
    <col min="1810" max="1810" width="6.28515625" style="1" customWidth="1"/>
    <col min="1811" max="1811" width="7" style="1" customWidth="1"/>
    <col min="1812" max="1812" width="10.7109375" style="1" customWidth="1"/>
    <col min="1813" max="1813" width="13.85546875" style="1" customWidth="1"/>
    <col min="1814" max="2050" width="9.140625" style="1"/>
    <col min="2051" max="2051" width="3.5703125" style="1" customWidth="1"/>
    <col min="2052" max="2052" width="16.7109375" style="1" customWidth="1"/>
    <col min="2053" max="2053" width="6.42578125" style="1" customWidth="1"/>
    <col min="2054" max="2054" width="15.85546875" style="1" customWidth="1"/>
    <col min="2055" max="2055" width="6.7109375" style="1" customWidth="1"/>
    <col min="2056" max="2056" width="9" style="1" customWidth="1"/>
    <col min="2057" max="2057" width="8.42578125" style="1" customWidth="1"/>
    <col min="2058" max="2058" width="6.85546875" style="1" customWidth="1"/>
    <col min="2059" max="2059" width="6.28515625" style="1" customWidth="1"/>
    <col min="2060" max="2060" width="6.7109375" style="1" customWidth="1"/>
    <col min="2061" max="2064" width="6.5703125" style="1" customWidth="1"/>
    <col min="2065" max="2065" width="6.42578125" style="1" customWidth="1"/>
    <col min="2066" max="2066" width="6.28515625" style="1" customWidth="1"/>
    <col min="2067" max="2067" width="7" style="1" customWidth="1"/>
    <col min="2068" max="2068" width="10.7109375" style="1" customWidth="1"/>
    <col min="2069" max="2069" width="13.85546875" style="1" customWidth="1"/>
    <col min="2070" max="2306" width="9.140625" style="1"/>
    <col min="2307" max="2307" width="3.5703125" style="1" customWidth="1"/>
    <col min="2308" max="2308" width="16.7109375" style="1" customWidth="1"/>
    <col min="2309" max="2309" width="6.42578125" style="1" customWidth="1"/>
    <col min="2310" max="2310" width="15.85546875" style="1" customWidth="1"/>
    <col min="2311" max="2311" width="6.7109375" style="1" customWidth="1"/>
    <col min="2312" max="2312" width="9" style="1" customWidth="1"/>
    <col min="2313" max="2313" width="8.42578125" style="1" customWidth="1"/>
    <col min="2314" max="2314" width="6.85546875" style="1" customWidth="1"/>
    <col min="2315" max="2315" width="6.28515625" style="1" customWidth="1"/>
    <col min="2316" max="2316" width="6.7109375" style="1" customWidth="1"/>
    <col min="2317" max="2320" width="6.5703125" style="1" customWidth="1"/>
    <col min="2321" max="2321" width="6.42578125" style="1" customWidth="1"/>
    <col min="2322" max="2322" width="6.28515625" style="1" customWidth="1"/>
    <col min="2323" max="2323" width="7" style="1" customWidth="1"/>
    <col min="2324" max="2324" width="10.7109375" style="1" customWidth="1"/>
    <col min="2325" max="2325" width="13.85546875" style="1" customWidth="1"/>
    <col min="2326" max="2562" width="9.140625" style="1"/>
    <col min="2563" max="2563" width="3.5703125" style="1" customWidth="1"/>
    <col min="2564" max="2564" width="16.7109375" style="1" customWidth="1"/>
    <col min="2565" max="2565" width="6.42578125" style="1" customWidth="1"/>
    <col min="2566" max="2566" width="15.85546875" style="1" customWidth="1"/>
    <col min="2567" max="2567" width="6.7109375" style="1" customWidth="1"/>
    <col min="2568" max="2568" width="9" style="1" customWidth="1"/>
    <col min="2569" max="2569" width="8.42578125" style="1" customWidth="1"/>
    <col min="2570" max="2570" width="6.85546875" style="1" customWidth="1"/>
    <col min="2571" max="2571" width="6.28515625" style="1" customWidth="1"/>
    <col min="2572" max="2572" width="6.7109375" style="1" customWidth="1"/>
    <col min="2573" max="2576" width="6.5703125" style="1" customWidth="1"/>
    <col min="2577" max="2577" width="6.42578125" style="1" customWidth="1"/>
    <col min="2578" max="2578" width="6.28515625" style="1" customWidth="1"/>
    <col min="2579" max="2579" width="7" style="1" customWidth="1"/>
    <col min="2580" max="2580" width="10.7109375" style="1" customWidth="1"/>
    <col min="2581" max="2581" width="13.85546875" style="1" customWidth="1"/>
    <col min="2582" max="2818" width="9.140625" style="1"/>
    <col min="2819" max="2819" width="3.5703125" style="1" customWidth="1"/>
    <col min="2820" max="2820" width="16.7109375" style="1" customWidth="1"/>
    <col min="2821" max="2821" width="6.42578125" style="1" customWidth="1"/>
    <col min="2822" max="2822" width="15.85546875" style="1" customWidth="1"/>
    <col min="2823" max="2823" width="6.7109375" style="1" customWidth="1"/>
    <col min="2824" max="2824" width="9" style="1" customWidth="1"/>
    <col min="2825" max="2825" width="8.42578125" style="1" customWidth="1"/>
    <col min="2826" max="2826" width="6.85546875" style="1" customWidth="1"/>
    <col min="2827" max="2827" width="6.28515625" style="1" customWidth="1"/>
    <col min="2828" max="2828" width="6.7109375" style="1" customWidth="1"/>
    <col min="2829" max="2832" width="6.5703125" style="1" customWidth="1"/>
    <col min="2833" max="2833" width="6.42578125" style="1" customWidth="1"/>
    <col min="2834" max="2834" width="6.28515625" style="1" customWidth="1"/>
    <col min="2835" max="2835" width="7" style="1" customWidth="1"/>
    <col min="2836" max="2836" width="10.7109375" style="1" customWidth="1"/>
    <col min="2837" max="2837" width="13.85546875" style="1" customWidth="1"/>
    <col min="2838" max="3074" width="9.140625" style="1"/>
    <col min="3075" max="3075" width="3.5703125" style="1" customWidth="1"/>
    <col min="3076" max="3076" width="16.7109375" style="1" customWidth="1"/>
    <col min="3077" max="3077" width="6.42578125" style="1" customWidth="1"/>
    <col min="3078" max="3078" width="15.85546875" style="1" customWidth="1"/>
    <col min="3079" max="3079" width="6.7109375" style="1" customWidth="1"/>
    <col min="3080" max="3080" width="9" style="1" customWidth="1"/>
    <col min="3081" max="3081" width="8.42578125" style="1" customWidth="1"/>
    <col min="3082" max="3082" width="6.85546875" style="1" customWidth="1"/>
    <col min="3083" max="3083" width="6.28515625" style="1" customWidth="1"/>
    <col min="3084" max="3084" width="6.7109375" style="1" customWidth="1"/>
    <col min="3085" max="3088" width="6.5703125" style="1" customWidth="1"/>
    <col min="3089" max="3089" width="6.42578125" style="1" customWidth="1"/>
    <col min="3090" max="3090" width="6.28515625" style="1" customWidth="1"/>
    <col min="3091" max="3091" width="7" style="1" customWidth="1"/>
    <col min="3092" max="3092" width="10.7109375" style="1" customWidth="1"/>
    <col min="3093" max="3093" width="13.85546875" style="1" customWidth="1"/>
    <col min="3094" max="3330" width="9.140625" style="1"/>
    <col min="3331" max="3331" width="3.5703125" style="1" customWidth="1"/>
    <col min="3332" max="3332" width="16.7109375" style="1" customWidth="1"/>
    <col min="3333" max="3333" width="6.42578125" style="1" customWidth="1"/>
    <col min="3334" max="3334" width="15.85546875" style="1" customWidth="1"/>
    <col min="3335" max="3335" width="6.7109375" style="1" customWidth="1"/>
    <col min="3336" max="3336" width="9" style="1" customWidth="1"/>
    <col min="3337" max="3337" width="8.42578125" style="1" customWidth="1"/>
    <col min="3338" max="3338" width="6.85546875" style="1" customWidth="1"/>
    <col min="3339" max="3339" width="6.28515625" style="1" customWidth="1"/>
    <col min="3340" max="3340" width="6.7109375" style="1" customWidth="1"/>
    <col min="3341" max="3344" width="6.5703125" style="1" customWidth="1"/>
    <col min="3345" max="3345" width="6.42578125" style="1" customWidth="1"/>
    <col min="3346" max="3346" width="6.28515625" style="1" customWidth="1"/>
    <col min="3347" max="3347" width="7" style="1" customWidth="1"/>
    <col min="3348" max="3348" width="10.7109375" style="1" customWidth="1"/>
    <col min="3349" max="3349" width="13.85546875" style="1" customWidth="1"/>
    <col min="3350" max="3586" width="9.140625" style="1"/>
    <col min="3587" max="3587" width="3.5703125" style="1" customWidth="1"/>
    <col min="3588" max="3588" width="16.7109375" style="1" customWidth="1"/>
    <col min="3589" max="3589" width="6.42578125" style="1" customWidth="1"/>
    <col min="3590" max="3590" width="15.85546875" style="1" customWidth="1"/>
    <col min="3591" max="3591" width="6.7109375" style="1" customWidth="1"/>
    <col min="3592" max="3592" width="9" style="1" customWidth="1"/>
    <col min="3593" max="3593" width="8.42578125" style="1" customWidth="1"/>
    <col min="3594" max="3594" width="6.85546875" style="1" customWidth="1"/>
    <col min="3595" max="3595" width="6.28515625" style="1" customWidth="1"/>
    <col min="3596" max="3596" width="6.7109375" style="1" customWidth="1"/>
    <col min="3597" max="3600" width="6.5703125" style="1" customWidth="1"/>
    <col min="3601" max="3601" width="6.42578125" style="1" customWidth="1"/>
    <col min="3602" max="3602" width="6.28515625" style="1" customWidth="1"/>
    <col min="3603" max="3603" width="7" style="1" customWidth="1"/>
    <col min="3604" max="3604" width="10.7109375" style="1" customWidth="1"/>
    <col min="3605" max="3605" width="13.85546875" style="1" customWidth="1"/>
    <col min="3606" max="3842" width="9.140625" style="1"/>
    <col min="3843" max="3843" width="3.5703125" style="1" customWidth="1"/>
    <col min="3844" max="3844" width="16.7109375" style="1" customWidth="1"/>
    <col min="3845" max="3845" width="6.42578125" style="1" customWidth="1"/>
    <col min="3846" max="3846" width="15.85546875" style="1" customWidth="1"/>
    <col min="3847" max="3847" width="6.7109375" style="1" customWidth="1"/>
    <col min="3848" max="3848" width="9" style="1" customWidth="1"/>
    <col min="3849" max="3849" width="8.42578125" style="1" customWidth="1"/>
    <col min="3850" max="3850" width="6.85546875" style="1" customWidth="1"/>
    <col min="3851" max="3851" width="6.28515625" style="1" customWidth="1"/>
    <col min="3852" max="3852" width="6.7109375" style="1" customWidth="1"/>
    <col min="3853" max="3856" width="6.5703125" style="1" customWidth="1"/>
    <col min="3857" max="3857" width="6.42578125" style="1" customWidth="1"/>
    <col min="3858" max="3858" width="6.28515625" style="1" customWidth="1"/>
    <col min="3859" max="3859" width="7" style="1" customWidth="1"/>
    <col min="3860" max="3860" width="10.7109375" style="1" customWidth="1"/>
    <col min="3861" max="3861" width="13.85546875" style="1" customWidth="1"/>
    <col min="3862" max="4098" width="9.140625" style="1"/>
    <col min="4099" max="4099" width="3.5703125" style="1" customWidth="1"/>
    <col min="4100" max="4100" width="16.7109375" style="1" customWidth="1"/>
    <col min="4101" max="4101" width="6.42578125" style="1" customWidth="1"/>
    <col min="4102" max="4102" width="15.85546875" style="1" customWidth="1"/>
    <col min="4103" max="4103" width="6.7109375" style="1" customWidth="1"/>
    <col min="4104" max="4104" width="9" style="1" customWidth="1"/>
    <col min="4105" max="4105" width="8.42578125" style="1" customWidth="1"/>
    <col min="4106" max="4106" width="6.85546875" style="1" customWidth="1"/>
    <col min="4107" max="4107" width="6.28515625" style="1" customWidth="1"/>
    <col min="4108" max="4108" width="6.7109375" style="1" customWidth="1"/>
    <col min="4109" max="4112" width="6.5703125" style="1" customWidth="1"/>
    <col min="4113" max="4113" width="6.42578125" style="1" customWidth="1"/>
    <col min="4114" max="4114" width="6.28515625" style="1" customWidth="1"/>
    <col min="4115" max="4115" width="7" style="1" customWidth="1"/>
    <col min="4116" max="4116" width="10.7109375" style="1" customWidth="1"/>
    <col min="4117" max="4117" width="13.85546875" style="1" customWidth="1"/>
    <col min="4118" max="4354" width="9.140625" style="1"/>
    <col min="4355" max="4355" width="3.5703125" style="1" customWidth="1"/>
    <col min="4356" max="4356" width="16.7109375" style="1" customWidth="1"/>
    <col min="4357" max="4357" width="6.42578125" style="1" customWidth="1"/>
    <col min="4358" max="4358" width="15.85546875" style="1" customWidth="1"/>
    <col min="4359" max="4359" width="6.7109375" style="1" customWidth="1"/>
    <col min="4360" max="4360" width="9" style="1" customWidth="1"/>
    <col min="4361" max="4361" width="8.42578125" style="1" customWidth="1"/>
    <col min="4362" max="4362" width="6.85546875" style="1" customWidth="1"/>
    <col min="4363" max="4363" width="6.28515625" style="1" customWidth="1"/>
    <col min="4364" max="4364" width="6.7109375" style="1" customWidth="1"/>
    <col min="4365" max="4368" width="6.5703125" style="1" customWidth="1"/>
    <col min="4369" max="4369" width="6.42578125" style="1" customWidth="1"/>
    <col min="4370" max="4370" width="6.28515625" style="1" customWidth="1"/>
    <col min="4371" max="4371" width="7" style="1" customWidth="1"/>
    <col min="4372" max="4372" width="10.7109375" style="1" customWidth="1"/>
    <col min="4373" max="4373" width="13.85546875" style="1" customWidth="1"/>
    <col min="4374" max="4610" width="9.140625" style="1"/>
    <col min="4611" max="4611" width="3.5703125" style="1" customWidth="1"/>
    <col min="4612" max="4612" width="16.7109375" style="1" customWidth="1"/>
    <col min="4613" max="4613" width="6.42578125" style="1" customWidth="1"/>
    <col min="4614" max="4614" width="15.85546875" style="1" customWidth="1"/>
    <col min="4615" max="4615" width="6.7109375" style="1" customWidth="1"/>
    <col min="4616" max="4616" width="9" style="1" customWidth="1"/>
    <col min="4617" max="4617" width="8.42578125" style="1" customWidth="1"/>
    <col min="4618" max="4618" width="6.85546875" style="1" customWidth="1"/>
    <col min="4619" max="4619" width="6.28515625" style="1" customWidth="1"/>
    <col min="4620" max="4620" width="6.7109375" style="1" customWidth="1"/>
    <col min="4621" max="4624" width="6.5703125" style="1" customWidth="1"/>
    <col min="4625" max="4625" width="6.42578125" style="1" customWidth="1"/>
    <col min="4626" max="4626" width="6.28515625" style="1" customWidth="1"/>
    <col min="4627" max="4627" width="7" style="1" customWidth="1"/>
    <col min="4628" max="4628" width="10.7109375" style="1" customWidth="1"/>
    <col min="4629" max="4629" width="13.85546875" style="1" customWidth="1"/>
    <col min="4630" max="4866" width="9.140625" style="1"/>
    <col min="4867" max="4867" width="3.5703125" style="1" customWidth="1"/>
    <col min="4868" max="4868" width="16.7109375" style="1" customWidth="1"/>
    <col min="4869" max="4869" width="6.42578125" style="1" customWidth="1"/>
    <col min="4870" max="4870" width="15.85546875" style="1" customWidth="1"/>
    <col min="4871" max="4871" width="6.7109375" style="1" customWidth="1"/>
    <col min="4872" max="4872" width="9" style="1" customWidth="1"/>
    <col min="4873" max="4873" width="8.42578125" style="1" customWidth="1"/>
    <col min="4874" max="4874" width="6.85546875" style="1" customWidth="1"/>
    <col min="4875" max="4875" width="6.28515625" style="1" customWidth="1"/>
    <col min="4876" max="4876" width="6.7109375" style="1" customWidth="1"/>
    <col min="4877" max="4880" width="6.5703125" style="1" customWidth="1"/>
    <col min="4881" max="4881" width="6.42578125" style="1" customWidth="1"/>
    <col min="4882" max="4882" width="6.28515625" style="1" customWidth="1"/>
    <col min="4883" max="4883" width="7" style="1" customWidth="1"/>
    <col min="4884" max="4884" width="10.7109375" style="1" customWidth="1"/>
    <col min="4885" max="4885" width="13.85546875" style="1" customWidth="1"/>
    <col min="4886" max="5122" width="9.140625" style="1"/>
    <col min="5123" max="5123" width="3.5703125" style="1" customWidth="1"/>
    <col min="5124" max="5124" width="16.7109375" style="1" customWidth="1"/>
    <col min="5125" max="5125" width="6.42578125" style="1" customWidth="1"/>
    <col min="5126" max="5126" width="15.85546875" style="1" customWidth="1"/>
    <col min="5127" max="5127" width="6.7109375" style="1" customWidth="1"/>
    <col min="5128" max="5128" width="9" style="1" customWidth="1"/>
    <col min="5129" max="5129" width="8.42578125" style="1" customWidth="1"/>
    <col min="5130" max="5130" width="6.85546875" style="1" customWidth="1"/>
    <col min="5131" max="5131" width="6.28515625" style="1" customWidth="1"/>
    <col min="5132" max="5132" width="6.7109375" style="1" customWidth="1"/>
    <col min="5133" max="5136" width="6.5703125" style="1" customWidth="1"/>
    <col min="5137" max="5137" width="6.42578125" style="1" customWidth="1"/>
    <col min="5138" max="5138" width="6.28515625" style="1" customWidth="1"/>
    <col min="5139" max="5139" width="7" style="1" customWidth="1"/>
    <col min="5140" max="5140" width="10.7109375" style="1" customWidth="1"/>
    <col min="5141" max="5141" width="13.85546875" style="1" customWidth="1"/>
    <col min="5142" max="5378" width="9.140625" style="1"/>
    <col min="5379" max="5379" width="3.5703125" style="1" customWidth="1"/>
    <col min="5380" max="5380" width="16.7109375" style="1" customWidth="1"/>
    <col min="5381" max="5381" width="6.42578125" style="1" customWidth="1"/>
    <col min="5382" max="5382" width="15.85546875" style="1" customWidth="1"/>
    <col min="5383" max="5383" width="6.7109375" style="1" customWidth="1"/>
    <col min="5384" max="5384" width="9" style="1" customWidth="1"/>
    <col min="5385" max="5385" width="8.42578125" style="1" customWidth="1"/>
    <col min="5386" max="5386" width="6.85546875" style="1" customWidth="1"/>
    <col min="5387" max="5387" width="6.28515625" style="1" customWidth="1"/>
    <col min="5388" max="5388" width="6.7109375" style="1" customWidth="1"/>
    <col min="5389" max="5392" width="6.5703125" style="1" customWidth="1"/>
    <col min="5393" max="5393" width="6.42578125" style="1" customWidth="1"/>
    <col min="5394" max="5394" width="6.28515625" style="1" customWidth="1"/>
    <col min="5395" max="5395" width="7" style="1" customWidth="1"/>
    <col min="5396" max="5396" width="10.7109375" style="1" customWidth="1"/>
    <col min="5397" max="5397" width="13.85546875" style="1" customWidth="1"/>
    <col min="5398" max="5634" width="9.140625" style="1"/>
    <col min="5635" max="5635" width="3.5703125" style="1" customWidth="1"/>
    <col min="5636" max="5636" width="16.7109375" style="1" customWidth="1"/>
    <col min="5637" max="5637" width="6.42578125" style="1" customWidth="1"/>
    <col min="5638" max="5638" width="15.85546875" style="1" customWidth="1"/>
    <col min="5639" max="5639" width="6.7109375" style="1" customWidth="1"/>
    <col min="5640" max="5640" width="9" style="1" customWidth="1"/>
    <col min="5641" max="5641" width="8.42578125" style="1" customWidth="1"/>
    <col min="5642" max="5642" width="6.85546875" style="1" customWidth="1"/>
    <col min="5643" max="5643" width="6.28515625" style="1" customWidth="1"/>
    <col min="5644" max="5644" width="6.7109375" style="1" customWidth="1"/>
    <col min="5645" max="5648" width="6.5703125" style="1" customWidth="1"/>
    <col min="5649" max="5649" width="6.42578125" style="1" customWidth="1"/>
    <col min="5650" max="5650" width="6.28515625" style="1" customWidth="1"/>
    <col min="5651" max="5651" width="7" style="1" customWidth="1"/>
    <col min="5652" max="5652" width="10.7109375" style="1" customWidth="1"/>
    <col min="5653" max="5653" width="13.85546875" style="1" customWidth="1"/>
    <col min="5654" max="5890" width="9.140625" style="1"/>
    <col min="5891" max="5891" width="3.5703125" style="1" customWidth="1"/>
    <col min="5892" max="5892" width="16.7109375" style="1" customWidth="1"/>
    <col min="5893" max="5893" width="6.42578125" style="1" customWidth="1"/>
    <col min="5894" max="5894" width="15.85546875" style="1" customWidth="1"/>
    <col min="5895" max="5895" width="6.7109375" style="1" customWidth="1"/>
    <col min="5896" max="5896" width="9" style="1" customWidth="1"/>
    <col min="5897" max="5897" width="8.42578125" style="1" customWidth="1"/>
    <col min="5898" max="5898" width="6.85546875" style="1" customWidth="1"/>
    <col min="5899" max="5899" width="6.28515625" style="1" customWidth="1"/>
    <col min="5900" max="5900" width="6.7109375" style="1" customWidth="1"/>
    <col min="5901" max="5904" width="6.5703125" style="1" customWidth="1"/>
    <col min="5905" max="5905" width="6.42578125" style="1" customWidth="1"/>
    <col min="5906" max="5906" width="6.28515625" style="1" customWidth="1"/>
    <col min="5907" max="5907" width="7" style="1" customWidth="1"/>
    <col min="5908" max="5908" width="10.7109375" style="1" customWidth="1"/>
    <col min="5909" max="5909" width="13.85546875" style="1" customWidth="1"/>
    <col min="5910" max="6146" width="9.140625" style="1"/>
    <col min="6147" max="6147" width="3.5703125" style="1" customWidth="1"/>
    <col min="6148" max="6148" width="16.7109375" style="1" customWidth="1"/>
    <col min="6149" max="6149" width="6.42578125" style="1" customWidth="1"/>
    <col min="6150" max="6150" width="15.85546875" style="1" customWidth="1"/>
    <col min="6151" max="6151" width="6.7109375" style="1" customWidth="1"/>
    <col min="6152" max="6152" width="9" style="1" customWidth="1"/>
    <col min="6153" max="6153" width="8.42578125" style="1" customWidth="1"/>
    <col min="6154" max="6154" width="6.85546875" style="1" customWidth="1"/>
    <col min="6155" max="6155" width="6.28515625" style="1" customWidth="1"/>
    <col min="6156" max="6156" width="6.7109375" style="1" customWidth="1"/>
    <col min="6157" max="6160" width="6.5703125" style="1" customWidth="1"/>
    <col min="6161" max="6161" width="6.42578125" style="1" customWidth="1"/>
    <col min="6162" max="6162" width="6.28515625" style="1" customWidth="1"/>
    <col min="6163" max="6163" width="7" style="1" customWidth="1"/>
    <col min="6164" max="6164" width="10.7109375" style="1" customWidth="1"/>
    <col min="6165" max="6165" width="13.85546875" style="1" customWidth="1"/>
    <col min="6166" max="6402" width="9.140625" style="1"/>
    <col min="6403" max="6403" width="3.5703125" style="1" customWidth="1"/>
    <col min="6404" max="6404" width="16.7109375" style="1" customWidth="1"/>
    <col min="6405" max="6405" width="6.42578125" style="1" customWidth="1"/>
    <col min="6406" max="6406" width="15.85546875" style="1" customWidth="1"/>
    <col min="6407" max="6407" width="6.7109375" style="1" customWidth="1"/>
    <col min="6408" max="6408" width="9" style="1" customWidth="1"/>
    <col min="6409" max="6409" width="8.42578125" style="1" customWidth="1"/>
    <col min="6410" max="6410" width="6.85546875" style="1" customWidth="1"/>
    <col min="6411" max="6411" width="6.28515625" style="1" customWidth="1"/>
    <col min="6412" max="6412" width="6.7109375" style="1" customWidth="1"/>
    <col min="6413" max="6416" width="6.5703125" style="1" customWidth="1"/>
    <col min="6417" max="6417" width="6.42578125" style="1" customWidth="1"/>
    <col min="6418" max="6418" width="6.28515625" style="1" customWidth="1"/>
    <col min="6419" max="6419" width="7" style="1" customWidth="1"/>
    <col min="6420" max="6420" width="10.7109375" style="1" customWidth="1"/>
    <col min="6421" max="6421" width="13.85546875" style="1" customWidth="1"/>
    <col min="6422" max="6658" width="9.140625" style="1"/>
    <col min="6659" max="6659" width="3.5703125" style="1" customWidth="1"/>
    <col min="6660" max="6660" width="16.7109375" style="1" customWidth="1"/>
    <col min="6661" max="6661" width="6.42578125" style="1" customWidth="1"/>
    <col min="6662" max="6662" width="15.85546875" style="1" customWidth="1"/>
    <col min="6663" max="6663" width="6.7109375" style="1" customWidth="1"/>
    <col min="6664" max="6664" width="9" style="1" customWidth="1"/>
    <col min="6665" max="6665" width="8.42578125" style="1" customWidth="1"/>
    <col min="6666" max="6666" width="6.85546875" style="1" customWidth="1"/>
    <col min="6667" max="6667" width="6.28515625" style="1" customWidth="1"/>
    <col min="6668" max="6668" width="6.7109375" style="1" customWidth="1"/>
    <col min="6669" max="6672" width="6.5703125" style="1" customWidth="1"/>
    <col min="6673" max="6673" width="6.42578125" style="1" customWidth="1"/>
    <col min="6674" max="6674" width="6.28515625" style="1" customWidth="1"/>
    <col min="6675" max="6675" width="7" style="1" customWidth="1"/>
    <col min="6676" max="6676" width="10.7109375" style="1" customWidth="1"/>
    <col min="6677" max="6677" width="13.85546875" style="1" customWidth="1"/>
    <col min="6678" max="6914" width="9.140625" style="1"/>
    <col min="6915" max="6915" width="3.5703125" style="1" customWidth="1"/>
    <col min="6916" max="6916" width="16.7109375" style="1" customWidth="1"/>
    <col min="6917" max="6917" width="6.42578125" style="1" customWidth="1"/>
    <col min="6918" max="6918" width="15.85546875" style="1" customWidth="1"/>
    <col min="6919" max="6919" width="6.7109375" style="1" customWidth="1"/>
    <col min="6920" max="6920" width="9" style="1" customWidth="1"/>
    <col min="6921" max="6921" width="8.42578125" style="1" customWidth="1"/>
    <col min="6922" max="6922" width="6.85546875" style="1" customWidth="1"/>
    <col min="6923" max="6923" width="6.28515625" style="1" customWidth="1"/>
    <col min="6924" max="6924" width="6.7109375" style="1" customWidth="1"/>
    <col min="6925" max="6928" width="6.5703125" style="1" customWidth="1"/>
    <col min="6929" max="6929" width="6.42578125" style="1" customWidth="1"/>
    <col min="6930" max="6930" width="6.28515625" style="1" customWidth="1"/>
    <col min="6931" max="6931" width="7" style="1" customWidth="1"/>
    <col min="6932" max="6932" width="10.7109375" style="1" customWidth="1"/>
    <col min="6933" max="6933" width="13.85546875" style="1" customWidth="1"/>
    <col min="6934" max="7170" width="9.140625" style="1"/>
    <col min="7171" max="7171" width="3.5703125" style="1" customWidth="1"/>
    <col min="7172" max="7172" width="16.7109375" style="1" customWidth="1"/>
    <col min="7173" max="7173" width="6.42578125" style="1" customWidth="1"/>
    <col min="7174" max="7174" width="15.85546875" style="1" customWidth="1"/>
    <col min="7175" max="7175" width="6.7109375" style="1" customWidth="1"/>
    <col min="7176" max="7176" width="9" style="1" customWidth="1"/>
    <col min="7177" max="7177" width="8.42578125" style="1" customWidth="1"/>
    <col min="7178" max="7178" width="6.85546875" style="1" customWidth="1"/>
    <col min="7179" max="7179" width="6.28515625" style="1" customWidth="1"/>
    <col min="7180" max="7180" width="6.7109375" style="1" customWidth="1"/>
    <col min="7181" max="7184" width="6.5703125" style="1" customWidth="1"/>
    <col min="7185" max="7185" width="6.42578125" style="1" customWidth="1"/>
    <col min="7186" max="7186" width="6.28515625" style="1" customWidth="1"/>
    <col min="7187" max="7187" width="7" style="1" customWidth="1"/>
    <col min="7188" max="7188" width="10.7109375" style="1" customWidth="1"/>
    <col min="7189" max="7189" width="13.85546875" style="1" customWidth="1"/>
    <col min="7190" max="7426" width="9.140625" style="1"/>
    <col min="7427" max="7427" width="3.5703125" style="1" customWidth="1"/>
    <col min="7428" max="7428" width="16.7109375" style="1" customWidth="1"/>
    <col min="7429" max="7429" width="6.42578125" style="1" customWidth="1"/>
    <col min="7430" max="7430" width="15.85546875" style="1" customWidth="1"/>
    <col min="7431" max="7431" width="6.7109375" style="1" customWidth="1"/>
    <col min="7432" max="7432" width="9" style="1" customWidth="1"/>
    <col min="7433" max="7433" width="8.42578125" style="1" customWidth="1"/>
    <col min="7434" max="7434" width="6.85546875" style="1" customWidth="1"/>
    <col min="7435" max="7435" width="6.28515625" style="1" customWidth="1"/>
    <col min="7436" max="7436" width="6.7109375" style="1" customWidth="1"/>
    <col min="7437" max="7440" width="6.5703125" style="1" customWidth="1"/>
    <col min="7441" max="7441" width="6.42578125" style="1" customWidth="1"/>
    <col min="7442" max="7442" width="6.28515625" style="1" customWidth="1"/>
    <col min="7443" max="7443" width="7" style="1" customWidth="1"/>
    <col min="7444" max="7444" width="10.7109375" style="1" customWidth="1"/>
    <col min="7445" max="7445" width="13.85546875" style="1" customWidth="1"/>
    <col min="7446" max="7682" width="9.140625" style="1"/>
    <col min="7683" max="7683" width="3.5703125" style="1" customWidth="1"/>
    <col min="7684" max="7684" width="16.7109375" style="1" customWidth="1"/>
    <col min="7685" max="7685" width="6.42578125" style="1" customWidth="1"/>
    <col min="7686" max="7686" width="15.85546875" style="1" customWidth="1"/>
    <col min="7687" max="7687" width="6.7109375" style="1" customWidth="1"/>
    <col min="7688" max="7688" width="9" style="1" customWidth="1"/>
    <col min="7689" max="7689" width="8.42578125" style="1" customWidth="1"/>
    <col min="7690" max="7690" width="6.85546875" style="1" customWidth="1"/>
    <col min="7691" max="7691" width="6.28515625" style="1" customWidth="1"/>
    <col min="7692" max="7692" width="6.7109375" style="1" customWidth="1"/>
    <col min="7693" max="7696" width="6.5703125" style="1" customWidth="1"/>
    <col min="7697" max="7697" width="6.42578125" style="1" customWidth="1"/>
    <col min="7698" max="7698" width="6.28515625" style="1" customWidth="1"/>
    <col min="7699" max="7699" width="7" style="1" customWidth="1"/>
    <col min="7700" max="7700" width="10.7109375" style="1" customWidth="1"/>
    <col min="7701" max="7701" width="13.85546875" style="1" customWidth="1"/>
    <col min="7702" max="7938" width="9.140625" style="1"/>
    <col min="7939" max="7939" width="3.5703125" style="1" customWidth="1"/>
    <col min="7940" max="7940" width="16.7109375" style="1" customWidth="1"/>
    <col min="7941" max="7941" width="6.42578125" style="1" customWidth="1"/>
    <col min="7942" max="7942" width="15.85546875" style="1" customWidth="1"/>
    <col min="7943" max="7943" width="6.7109375" style="1" customWidth="1"/>
    <col min="7944" max="7944" width="9" style="1" customWidth="1"/>
    <col min="7945" max="7945" width="8.42578125" style="1" customWidth="1"/>
    <col min="7946" max="7946" width="6.85546875" style="1" customWidth="1"/>
    <col min="7947" max="7947" width="6.28515625" style="1" customWidth="1"/>
    <col min="7948" max="7948" width="6.7109375" style="1" customWidth="1"/>
    <col min="7949" max="7952" width="6.5703125" style="1" customWidth="1"/>
    <col min="7953" max="7953" width="6.42578125" style="1" customWidth="1"/>
    <col min="7954" max="7954" width="6.28515625" style="1" customWidth="1"/>
    <col min="7955" max="7955" width="7" style="1" customWidth="1"/>
    <col min="7956" max="7956" width="10.7109375" style="1" customWidth="1"/>
    <col min="7957" max="7957" width="13.85546875" style="1" customWidth="1"/>
    <col min="7958" max="8194" width="9.140625" style="1"/>
    <col min="8195" max="8195" width="3.5703125" style="1" customWidth="1"/>
    <col min="8196" max="8196" width="16.7109375" style="1" customWidth="1"/>
    <col min="8197" max="8197" width="6.42578125" style="1" customWidth="1"/>
    <col min="8198" max="8198" width="15.85546875" style="1" customWidth="1"/>
    <col min="8199" max="8199" width="6.7109375" style="1" customWidth="1"/>
    <col min="8200" max="8200" width="9" style="1" customWidth="1"/>
    <col min="8201" max="8201" width="8.42578125" style="1" customWidth="1"/>
    <col min="8202" max="8202" width="6.85546875" style="1" customWidth="1"/>
    <col min="8203" max="8203" width="6.28515625" style="1" customWidth="1"/>
    <col min="8204" max="8204" width="6.7109375" style="1" customWidth="1"/>
    <col min="8205" max="8208" width="6.5703125" style="1" customWidth="1"/>
    <col min="8209" max="8209" width="6.42578125" style="1" customWidth="1"/>
    <col min="8210" max="8210" width="6.28515625" style="1" customWidth="1"/>
    <col min="8211" max="8211" width="7" style="1" customWidth="1"/>
    <col min="8212" max="8212" width="10.7109375" style="1" customWidth="1"/>
    <col min="8213" max="8213" width="13.85546875" style="1" customWidth="1"/>
    <col min="8214" max="8450" width="9.140625" style="1"/>
    <col min="8451" max="8451" width="3.5703125" style="1" customWidth="1"/>
    <col min="8452" max="8452" width="16.7109375" style="1" customWidth="1"/>
    <col min="8453" max="8453" width="6.42578125" style="1" customWidth="1"/>
    <col min="8454" max="8454" width="15.85546875" style="1" customWidth="1"/>
    <col min="8455" max="8455" width="6.7109375" style="1" customWidth="1"/>
    <col min="8456" max="8456" width="9" style="1" customWidth="1"/>
    <col min="8457" max="8457" width="8.42578125" style="1" customWidth="1"/>
    <col min="8458" max="8458" width="6.85546875" style="1" customWidth="1"/>
    <col min="8459" max="8459" width="6.28515625" style="1" customWidth="1"/>
    <col min="8460" max="8460" width="6.7109375" style="1" customWidth="1"/>
    <col min="8461" max="8464" width="6.5703125" style="1" customWidth="1"/>
    <col min="8465" max="8465" width="6.42578125" style="1" customWidth="1"/>
    <col min="8466" max="8466" width="6.28515625" style="1" customWidth="1"/>
    <col min="8467" max="8467" width="7" style="1" customWidth="1"/>
    <col min="8468" max="8468" width="10.7109375" style="1" customWidth="1"/>
    <col min="8469" max="8469" width="13.85546875" style="1" customWidth="1"/>
    <col min="8470" max="8706" width="9.140625" style="1"/>
    <col min="8707" max="8707" width="3.5703125" style="1" customWidth="1"/>
    <col min="8708" max="8708" width="16.7109375" style="1" customWidth="1"/>
    <col min="8709" max="8709" width="6.42578125" style="1" customWidth="1"/>
    <col min="8710" max="8710" width="15.85546875" style="1" customWidth="1"/>
    <col min="8711" max="8711" width="6.7109375" style="1" customWidth="1"/>
    <col min="8712" max="8712" width="9" style="1" customWidth="1"/>
    <col min="8713" max="8713" width="8.42578125" style="1" customWidth="1"/>
    <col min="8714" max="8714" width="6.85546875" style="1" customWidth="1"/>
    <col min="8715" max="8715" width="6.28515625" style="1" customWidth="1"/>
    <col min="8716" max="8716" width="6.7109375" style="1" customWidth="1"/>
    <col min="8717" max="8720" width="6.5703125" style="1" customWidth="1"/>
    <col min="8721" max="8721" width="6.42578125" style="1" customWidth="1"/>
    <col min="8722" max="8722" width="6.28515625" style="1" customWidth="1"/>
    <col min="8723" max="8723" width="7" style="1" customWidth="1"/>
    <col min="8724" max="8724" width="10.7109375" style="1" customWidth="1"/>
    <col min="8725" max="8725" width="13.85546875" style="1" customWidth="1"/>
    <col min="8726" max="8962" width="9.140625" style="1"/>
    <col min="8963" max="8963" width="3.5703125" style="1" customWidth="1"/>
    <col min="8964" max="8964" width="16.7109375" style="1" customWidth="1"/>
    <col min="8965" max="8965" width="6.42578125" style="1" customWidth="1"/>
    <col min="8966" max="8966" width="15.85546875" style="1" customWidth="1"/>
    <col min="8967" max="8967" width="6.7109375" style="1" customWidth="1"/>
    <col min="8968" max="8968" width="9" style="1" customWidth="1"/>
    <col min="8969" max="8969" width="8.42578125" style="1" customWidth="1"/>
    <col min="8970" max="8970" width="6.85546875" style="1" customWidth="1"/>
    <col min="8971" max="8971" width="6.28515625" style="1" customWidth="1"/>
    <col min="8972" max="8972" width="6.7109375" style="1" customWidth="1"/>
    <col min="8973" max="8976" width="6.5703125" style="1" customWidth="1"/>
    <col min="8977" max="8977" width="6.42578125" style="1" customWidth="1"/>
    <col min="8978" max="8978" width="6.28515625" style="1" customWidth="1"/>
    <col min="8979" max="8979" width="7" style="1" customWidth="1"/>
    <col min="8980" max="8980" width="10.7109375" style="1" customWidth="1"/>
    <col min="8981" max="8981" width="13.85546875" style="1" customWidth="1"/>
    <col min="8982" max="9218" width="9.140625" style="1"/>
    <col min="9219" max="9219" width="3.5703125" style="1" customWidth="1"/>
    <col min="9220" max="9220" width="16.7109375" style="1" customWidth="1"/>
    <col min="9221" max="9221" width="6.42578125" style="1" customWidth="1"/>
    <col min="9222" max="9222" width="15.85546875" style="1" customWidth="1"/>
    <col min="9223" max="9223" width="6.7109375" style="1" customWidth="1"/>
    <col min="9224" max="9224" width="9" style="1" customWidth="1"/>
    <col min="9225" max="9225" width="8.42578125" style="1" customWidth="1"/>
    <col min="9226" max="9226" width="6.85546875" style="1" customWidth="1"/>
    <col min="9227" max="9227" width="6.28515625" style="1" customWidth="1"/>
    <col min="9228" max="9228" width="6.7109375" style="1" customWidth="1"/>
    <col min="9229" max="9232" width="6.5703125" style="1" customWidth="1"/>
    <col min="9233" max="9233" width="6.42578125" style="1" customWidth="1"/>
    <col min="9234" max="9234" width="6.28515625" style="1" customWidth="1"/>
    <col min="9235" max="9235" width="7" style="1" customWidth="1"/>
    <col min="9236" max="9236" width="10.7109375" style="1" customWidth="1"/>
    <col min="9237" max="9237" width="13.85546875" style="1" customWidth="1"/>
    <col min="9238" max="9474" width="9.140625" style="1"/>
    <col min="9475" max="9475" width="3.5703125" style="1" customWidth="1"/>
    <col min="9476" max="9476" width="16.7109375" style="1" customWidth="1"/>
    <col min="9477" max="9477" width="6.42578125" style="1" customWidth="1"/>
    <col min="9478" max="9478" width="15.85546875" style="1" customWidth="1"/>
    <col min="9479" max="9479" width="6.7109375" style="1" customWidth="1"/>
    <col min="9480" max="9480" width="9" style="1" customWidth="1"/>
    <col min="9481" max="9481" width="8.42578125" style="1" customWidth="1"/>
    <col min="9482" max="9482" width="6.85546875" style="1" customWidth="1"/>
    <col min="9483" max="9483" width="6.28515625" style="1" customWidth="1"/>
    <col min="9484" max="9484" width="6.7109375" style="1" customWidth="1"/>
    <col min="9485" max="9488" width="6.5703125" style="1" customWidth="1"/>
    <col min="9489" max="9489" width="6.42578125" style="1" customWidth="1"/>
    <col min="9490" max="9490" width="6.28515625" style="1" customWidth="1"/>
    <col min="9491" max="9491" width="7" style="1" customWidth="1"/>
    <col min="9492" max="9492" width="10.7109375" style="1" customWidth="1"/>
    <col min="9493" max="9493" width="13.85546875" style="1" customWidth="1"/>
    <col min="9494" max="9730" width="9.140625" style="1"/>
    <col min="9731" max="9731" width="3.5703125" style="1" customWidth="1"/>
    <col min="9732" max="9732" width="16.7109375" style="1" customWidth="1"/>
    <col min="9733" max="9733" width="6.42578125" style="1" customWidth="1"/>
    <col min="9734" max="9734" width="15.85546875" style="1" customWidth="1"/>
    <col min="9735" max="9735" width="6.7109375" style="1" customWidth="1"/>
    <col min="9736" max="9736" width="9" style="1" customWidth="1"/>
    <col min="9737" max="9737" width="8.42578125" style="1" customWidth="1"/>
    <col min="9738" max="9738" width="6.85546875" style="1" customWidth="1"/>
    <col min="9739" max="9739" width="6.28515625" style="1" customWidth="1"/>
    <col min="9740" max="9740" width="6.7109375" style="1" customWidth="1"/>
    <col min="9741" max="9744" width="6.5703125" style="1" customWidth="1"/>
    <col min="9745" max="9745" width="6.42578125" style="1" customWidth="1"/>
    <col min="9746" max="9746" width="6.28515625" style="1" customWidth="1"/>
    <col min="9747" max="9747" width="7" style="1" customWidth="1"/>
    <col min="9748" max="9748" width="10.7109375" style="1" customWidth="1"/>
    <col min="9749" max="9749" width="13.85546875" style="1" customWidth="1"/>
    <col min="9750" max="9986" width="9.140625" style="1"/>
    <col min="9987" max="9987" width="3.5703125" style="1" customWidth="1"/>
    <col min="9988" max="9988" width="16.7109375" style="1" customWidth="1"/>
    <col min="9989" max="9989" width="6.42578125" style="1" customWidth="1"/>
    <col min="9990" max="9990" width="15.85546875" style="1" customWidth="1"/>
    <col min="9991" max="9991" width="6.7109375" style="1" customWidth="1"/>
    <col min="9992" max="9992" width="9" style="1" customWidth="1"/>
    <col min="9993" max="9993" width="8.42578125" style="1" customWidth="1"/>
    <col min="9994" max="9994" width="6.85546875" style="1" customWidth="1"/>
    <col min="9995" max="9995" width="6.28515625" style="1" customWidth="1"/>
    <col min="9996" max="9996" width="6.7109375" style="1" customWidth="1"/>
    <col min="9997" max="10000" width="6.5703125" style="1" customWidth="1"/>
    <col min="10001" max="10001" width="6.42578125" style="1" customWidth="1"/>
    <col min="10002" max="10002" width="6.28515625" style="1" customWidth="1"/>
    <col min="10003" max="10003" width="7" style="1" customWidth="1"/>
    <col min="10004" max="10004" width="10.7109375" style="1" customWidth="1"/>
    <col min="10005" max="10005" width="13.85546875" style="1" customWidth="1"/>
    <col min="10006" max="10242" width="9.140625" style="1"/>
    <col min="10243" max="10243" width="3.5703125" style="1" customWidth="1"/>
    <col min="10244" max="10244" width="16.7109375" style="1" customWidth="1"/>
    <col min="10245" max="10245" width="6.42578125" style="1" customWidth="1"/>
    <col min="10246" max="10246" width="15.85546875" style="1" customWidth="1"/>
    <col min="10247" max="10247" width="6.7109375" style="1" customWidth="1"/>
    <col min="10248" max="10248" width="9" style="1" customWidth="1"/>
    <col min="10249" max="10249" width="8.42578125" style="1" customWidth="1"/>
    <col min="10250" max="10250" width="6.85546875" style="1" customWidth="1"/>
    <col min="10251" max="10251" width="6.28515625" style="1" customWidth="1"/>
    <col min="10252" max="10252" width="6.7109375" style="1" customWidth="1"/>
    <col min="10253" max="10256" width="6.5703125" style="1" customWidth="1"/>
    <col min="10257" max="10257" width="6.42578125" style="1" customWidth="1"/>
    <col min="10258" max="10258" width="6.28515625" style="1" customWidth="1"/>
    <col min="10259" max="10259" width="7" style="1" customWidth="1"/>
    <col min="10260" max="10260" width="10.7109375" style="1" customWidth="1"/>
    <col min="10261" max="10261" width="13.85546875" style="1" customWidth="1"/>
    <col min="10262" max="10498" width="9.140625" style="1"/>
    <col min="10499" max="10499" width="3.5703125" style="1" customWidth="1"/>
    <col min="10500" max="10500" width="16.7109375" style="1" customWidth="1"/>
    <col min="10501" max="10501" width="6.42578125" style="1" customWidth="1"/>
    <col min="10502" max="10502" width="15.85546875" style="1" customWidth="1"/>
    <col min="10503" max="10503" width="6.7109375" style="1" customWidth="1"/>
    <col min="10504" max="10504" width="9" style="1" customWidth="1"/>
    <col min="10505" max="10505" width="8.42578125" style="1" customWidth="1"/>
    <col min="10506" max="10506" width="6.85546875" style="1" customWidth="1"/>
    <col min="10507" max="10507" width="6.28515625" style="1" customWidth="1"/>
    <col min="10508" max="10508" width="6.7109375" style="1" customWidth="1"/>
    <col min="10509" max="10512" width="6.5703125" style="1" customWidth="1"/>
    <col min="10513" max="10513" width="6.42578125" style="1" customWidth="1"/>
    <col min="10514" max="10514" width="6.28515625" style="1" customWidth="1"/>
    <col min="10515" max="10515" width="7" style="1" customWidth="1"/>
    <col min="10516" max="10516" width="10.7109375" style="1" customWidth="1"/>
    <col min="10517" max="10517" width="13.85546875" style="1" customWidth="1"/>
    <col min="10518" max="10754" width="9.140625" style="1"/>
    <col min="10755" max="10755" width="3.5703125" style="1" customWidth="1"/>
    <col min="10756" max="10756" width="16.7109375" style="1" customWidth="1"/>
    <col min="10757" max="10757" width="6.42578125" style="1" customWidth="1"/>
    <col min="10758" max="10758" width="15.85546875" style="1" customWidth="1"/>
    <col min="10759" max="10759" width="6.7109375" style="1" customWidth="1"/>
    <col min="10760" max="10760" width="9" style="1" customWidth="1"/>
    <col min="10761" max="10761" width="8.42578125" style="1" customWidth="1"/>
    <col min="10762" max="10762" width="6.85546875" style="1" customWidth="1"/>
    <col min="10763" max="10763" width="6.28515625" style="1" customWidth="1"/>
    <col min="10764" max="10764" width="6.7109375" style="1" customWidth="1"/>
    <col min="10765" max="10768" width="6.5703125" style="1" customWidth="1"/>
    <col min="10769" max="10769" width="6.42578125" style="1" customWidth="1"/>
    <col min="10770" max="10770" width="6.28515625" style="1" customWidth="1"/>
    <col min="10771" max="10771" width="7" style="1" customWidth="1"/>
    <col min="10772" max="10772" width="10.7109375" style="1" customWidth="1"/>
    <col min="10773" max="10773" width="13.85546875" style="1" customWidth="1"/>
    <col min="10774" max="11010" width="9.140625" style="1"/>
    <col min="11011" max="11011" width="3.5703125" style="1" customWidth="1"/>
    <col min="11012" max="11012" width="16.7109375" style="1" customWidth="1"/>
    <col min="11013" max="11013" width="6.42578125" style="1" customWidth="1"/>
    <col min="11014" max="11014" width="15.85546875" style="1" customWidth="1"/>
    <col min="11015" max="11015" width="6.7109375" style="1" customWidth="1"/>
    <col min="11016" max="11016" width="9" style="1" customWidth="1"/>
    <col min="11017" max="11017" width="8.42578125" style="1" customWidth="1"/>
    <col min="11018" max="11018" width="6.85546875" style="1" customWidth="1"/>
    <col min="11019" max="11019" width="6.28515625" style="1" customWidth="1"/>
    <col min="11020" max="11020" width="6.7109375" style="1" customWidth="1"/>
    <col min="11021" max="11024" width="6.5703125" style="1" customWidth="1"/>
    <col min="11025" max="11025" width="6.42578125" style="1" customWidth="1"/>
    <col min="11026" max="11026" width="6.28515625" style="1" customWidth="1"/>
    <col min="11027" max="11027" width="7" style="1" customWidth="1"/>
    <col min="11028" max="11028" width="10.7109375" style="1" customWidth="1"/>
    <col min="11029" max="11029" width="13.85546875" style="1" customWidth="1"/>
    <col min="11030" max="11266" width="9.140625" style="1"/>
    <col min="11267" max="11267" width="3.5703125" style="1" customWidth="1"/>
    <col min="11268" max="11268" width="16.7109375" style="1" customWidth="1"/>
    <col min="11269" max="11269" width="6.42578125" style="1" customWidth="1"/>
    <col min="11270" max="11270" width="15.85546875" style="1" customWidth="1"/>
    <col min="11271" max="11271" width="6.7109375" style="1" customWidth="1"/>
    <col min="11272" max="11272" width="9" style="1" customWidth="1"/>
    <col min="11273" max="11273" width="8.42578125" style="1" customWidth="1"/>
    <col min="11274" max="11274" width="6.85546875" style="1" customWidth="1"/>
    <col min="11275" max="11275" width="6.28515625" style="1" customWidth="1"/>
    <col min="11276" max="11276" width="6.7109375" style="1" customWidth="1"/>
    <col min="11277" max="11280" width="6.5703125" style="1" customWidth="1"/>
    <col min="11281" max="11281" width="6.42578125" style="1" customWidth="1"/>
    <col min="11282" max="11282" width="6.28515625" style="1" customWidth="1"/>
    <col min="11283" max="11283" width="7" style="1" customWidth="1"/>
    <col min="11284" max="11284" width="10.7109375" style="1" customWidth="1"/>
    <col min="11285" max="11285" width="13.85546875" style="1" customWidth="1"/>
    <col min="11286" max="11522" width="9.140625" style="1"/>
    <col min="11523" max="11523" width="3.5703125" style="1" customWidth="1"/>
    <col min="11524" max="11524" width="16.7109375" style="1" customWidth="1"/>
    <col min="11525" max="11525" width="6.42578125" style="1" customWidth="1"/>
    <col min="11526" max="11526" width="15.85546875" style="1" customWidth="1"/>
    <col min="11527" max="11527" width="6.7109375" style="1" customWidth="1"/>
    <col min="11528" max="11528" width="9" style="1" customWidth="1"/>
    <col min="11529" max="11529" width="8.42578125" style="1" customWidth="1"/>
    <col min="11530" max="11530" width="6.85546875" style="1" customWidth="1"/>
    <col min="11531" max="11531" width="6.28515625" style="1" customWidth="1"/>
    <col min="11532" max="11532" width="6.7109375" style="1" customWidth="1"/>
    <col min="11533" max="11536" width="6.5703125" style="1" customWidth="1"/>
    <col min="11537" max="11537" width="6.42578125" style="1" customWidth="1"/>
    <col min="11538" max="11538" width="6.28515625" style="1" customWidth="1"/>
    <col min="11539" max="11539" width="7" style="1" customWidth="1"/>
    <col min="11540" max="11540" width="10.7109375" style="1" customWidth="1"/>
    <col min="11541" max="11541" width="13.85546875" style="1" customWidth="1"/>
    <col min="11542" max="11778" width="9.140625" style="1"/>
    <col min="11779" max="11779" width="3.5703125" style="1" customWidth="1"/>
    <col min="11780" max="11780" width="16.7109375" style="1" customWidth="1"/>
    <col min="11781" max="11781" width="6.42578125" style="1" customWidth="1"/>
    <col min="11782" max="11782" width="15.85546875" style="1" customWidth="1"/>
    <col min="11783" max="11783" width="6.7109375" style="1" customWidth="1"/>
    <col min="11784" max="11784" width="9" style="1" customWidth="1"/>
    <col min="11785" max="11785" width="8.42578125" style="1" customWidth="1"/>
    <col min="11786" max="11786" width="6.85546875" style="1" customWidth="1"/>
    <col min="11787" max="11787" width="6.28515625" style="1" customWidth="1"/>
    <col min="11788" max="11788" width="6.7109375" style="1" customWidth="1"/>
    <col min="11789" max="11792" width="6.5703125" style="1" customWidth="1"/>
    <col min="11793" max="11793" width="6.42578125" style="1" customWidth="1"/>
    <col min="11794" max="11794" width="6.28515625" style="1" customWidth="1"/>
    <col min="11795" max="11795" width="7" style="1" customWidth="1"/>
    <col min="11796" max="11796" width="10.7109375" style="1" customWidth="1"/>
    <col min="11797" max="11797" width="13.85546875" style="1" customWidth="1"/>
    <col min="11798" max="12034" width="9.140625" style="1"/>
    <col min="12035" max="12035" width="3.5703125" style="1" customWidth="1"/>
    <col min="12036" max="12036" width="16.7109375" style="1" customWidth="1"/>
    <col min="12037" max="12037" width="6.42578125" style="1" customWidth="1"/>
    <col min="12038" max="12038" width="15.85546875" style="1" customWidth="1"/>
    <col min="12039" max="12039" width="6.7109375" style="1" customWidth="1"/>
    <col min="12040" max="12040" width="9" style="1" customWidth="1"/>
    <col min="12041" max="12041" width="8.42578125" style="1" customWidth="1"/>
    <col min="12042" max="12042" width="6.85546875" style="1" customWidth="1"/>
    <col min="12043" max="12043" width="6.28515625" style="1" customWidth="1"/>
    <col min="12044" max="12044" width="6.7109375" style="1" customWidth="1"/>
    <col min="12045" max="12048" width="6.5703125" style="1" customWidth="1"/>
    <col min="12049" max="12049" width="6.42578125" style="1" customWidth="1"/>
    <col min="12050" max="12050" width="6.28515625" style="1" customWidth="1"/>
    <col min="12051" max="12051" width="7" style="1" customWidth="1"/>
    <col min="12052" max="12052" width="10.7109375" style="1" customWidth="1"/>
    <col min="12053" max="12053" width="13.85546875" style="1" customWidth="1"/>
    <col min="12054" max="12290" width="9.140625" style="1"/>
    <col min="12291" max="12291" width="3.5703125" style="1" customWidth="1"/>
    <col min="12292" max="12292" width="16.7109375" style="1" customWidth="1"/>
    <col min="12293" max="12293" width="6.42578125" style="1" customWidth="1"/>
    <col min="12294" max="12294" width="15.85546875" style="1" customWidth="1"/>
    <col min="12295" max="12295" width="6.7109375" style="1" customWidth="1"/>
    <col min="12296" max="12296" width="9" style="1" customWidth="1"/>
    <col min="12297" max="12297" width="8.42578125" style="1" customWidth="1"/>
    <col min="12298" max="12298" width="6.85546875" style="1" customWidth="1"/>
    <col min="12299" max="12299" width="6.28515625" style="1" customWidth="1"/>
    <col min="12300" max="12300" width="6.7109375" style="1" customWidth="1"/>
    <col min="12301" max="12304" width="6.5703125" style="1" customWidth="1"/>
    <col min="12305" max="12305" width="6.42578125" style="1" customWidth="1"/>
    <col min="12306" max="12306" width="6.28515625" style="1" customWidth="1"/>
    <col min="12307" max="12307" width="7" style="1" customWidth="1"/>
    <col min="12308" max="12308" width="10.7109375" style="1" customWidth="1"/>
    <col min="12309" max="12309" width="13.85546875" style="1" customWidth="1"/>
    <col min="12310" max="12546" width="9.140625" style="1"/>
    <col min="12547" max="12547" width="3.5703125" style="1" customWidth="1"/>
    <col min="12548" max="12548" width="16.7109375" style="1" customWidth="1"/>
    <col min="12549" max="12549" width="6.42578125" style="1" customWidth="1"/>
    <col min="12550" max="12550" width="15.85546875" style="1" customWidth="1"/>
    <col min="12551" max="12551" width="6.7109375" style="1" customWidth="1"/>
    <col min="12552" max="12552" width="9" style="1" customWidth="1"/>
    <col min="12553" max="12553" width="8.42578125" style="1" customWidth="1"/>
    <col min="12554" max="12554" width="6.85546875" style="1" customWidth="1"/>
    <col min="12555" max="12555" width="6.28515625" style="1" customWidth="1"/>
    <col min="12556" max="12556" width="6.7109375" style="1" customWidth="1"/>
    <col min="12557" max="12560" width="6.5703125" style="1" customWidth="1"/>
    <col min="12561" max="12561" width="6.42578125" style="1" customWidth="1"/>
    <col min="12562" max="12562" width="6.28515625" style="1" customWidth="1"/>
    <col min="12563" max="12563" width="7" style="1" customWidth="1"/>
    <col min="12564" max="12564" width="10.7109375" style="1" customWidth="1"/>
    <col min="12565" max="12565" width="13.85546875" style="1" customWidth="1"/>
    <col min="12566" max="12802" width="9.140625" style="1"/>
    <col min="12803" max="12803" width="3.5703125" style="1" customWidth="1"/>
    <col min="12804" max="12804" width="16.7109375" style="1" customWidth="1"/>
    <col min="12805" max="12805" width="6.42578125" style="1" customWidth="1"/>
    <col min="12806" max="12806" width="15.85546875" style="1" customWidth="1"/>
    <col min="12807" max="12807" width="6.7109375" style="1" customWidth="1"/>
    <col min="12808" max="12808" width="9" style="1" customWidth="1"/>
    <col min="12809" max="12809" width="8.42578125" style="1" customWidth="1"/>
    <col min="12810" max="12810" width="6.85546875" style="1" customWidth="1"/>
    <col min="12811" max="12811" width="6.28515625" style="1" customWidth="1"/>
    <col min="12812" max="12812" width="6.7109375" style="1" customWidth="1"/>
    <col min="12813" max="12816" width="6.5703125" style="1" customWidth="1"/>
    <col min="12817" max="12817" width="6.42578125" style="1" customWidth="1"/>
    <col min="12818" max="12818" width="6.28515625" style="1" customWidth="1"/>
    <col min="12819" max="12819" width="7" style="1" customWidth="1"/>
    <col min="12820" max="12820" width="10.7109375" style="1" customWidth="1"/>
    <col min="12821" max="12821" width="13.85546875" style="1" customWidth="1"/>
    <col min="12822" max="13058" width="9.140625" style="1"/>
    <col min="13059" max="13059" width="3.5703125" style="1" customWidth="1"/>
    <col min="13060" max="13060" width="16.7109375" style="1" customWidth="1"/>
    <col min="13061" max="13061" width="6.42578125" style="1" customWidth="1"/>
    <col min="13062" max="13062" width="15.85546875" style="1" customWidth="1"/>
    <col min="13063" max="13063" width="6.7109375" style="1" customWidth="1"/>
    <col min="13064" max="13064" width="9" style="1" customWidth="1"/>
    <col min="13065" max="13065" width="8.42578125" style="1" customWidth="1"/>
    <col min="13066" max="13066" width="6.85546875" style="1" customWidth="1"/>
    <col min="13067" max="13067" width="6.28515625" style="1" customWidth="1"/>
    <col min="13068" max="13068" width="6.7109375" style="1" customWidth="1"/>
    <col min="13069" max="13072" width="6.5703125" style="1" customWidth="1"/>
    <col min="13073" max="13073" width="6.42578125" style="1" customWidth="1"/>
    <col min="13074" max="13074" width="6.28515625" style="1" customWidth="1"/>
    <col min="13075" max="13075" width="7" style="1" customWidth="1"/>
    <col min="13076" max="13076" width="10.7109375" style="1" customWidth="1"/>
    <col min="13077" max="13077" width="13.85546875" style="1" customWidth="1"/>
    <col min="13078" max="13314" width="9.140625" style="1"/>
    <col min="13315" max="13315" width="3.5703125" style="1" customWidth="1"/>
    <col min="13316" max="13316" width="16.7109375" style="1" customWidth="1"/>
    <col min="13317" max="13317" width="6.42578125" style="1" customWidth="1"/>
    <col min="13318" max="13318" width="15.85546875" style="1" customWidth="1"/>
    <col min="13319" max="13319" width="6.7109375" style="1" customWidth="1"/>
    <col min="13320" max="13320" width="9" style="1" customWidth="1"/>
    <col min="13321" max="13321" width="8.42578125" style="1" customWidth="1"/>
    <col min="13322" max="13322" width="6.85546875" style="1" customWidth="1"/>
    <col min="13323" max="13323" width="6.28515625" style="1" customWidth="1"/>
    <col min="13324" max="13324" width="6.7109375" style="1" customWidth="1"/>
    <col min="13325" max="13328" width="6.5703125" style="1" customWidth="1"/>
    <col min="13329" max="13329" width="6.42578125" style="1" customWidth="1"/>
    <col min="13330" max="13330" width="6.28515625" style="1" customWidth="1"/>
    <col min="13331" max="13331" width="7" style="1" customWidth="1"/>
    <col min="13332" max="13332" width="10.7109375" style="1" customWidth="1"/>
    <col min="13333" max="13333" width="13.85546875" style="1" customWidth="1"/>
    <col min="13334" max="13570" width="9.140625" style="1"/>
    <col min="13571" max="13571" width="3.5703125" style="1" customWidth="1"/>
    <col min="13572" max="13572" width="16.7109375" style="1" customWidth="1"/>
    <col min="13573" max="13573" width="6.42578125" style="1" customWidth="1"/>
    <col min="13574" max="13574" width="15.85546875" style="1" customWidth="1"/>
    <col min="13575" max="13575" width="6.7109375" style="1" customWidth="1"/>
    <col min="13576" max="13576" width="9" style="1" customWidth="1"/>
    <col min="13577" max="13577" width="8.42578125" style="1" customWidth="1"/>
    <col min="13578" max="13578" width="6.85546875" style="1" customWidth="1"/>
    <col min="13579" max="13579" width="6.28515625" style="1" customWidth="1"/>
    <col min="13580" max="13580" width="6.7109375" style="1" customWidth="1"/>
    <col min="13581" max="13584" width="6.5703125" style="1" customWidth="1"/>
    <col min="13585" max="13585" width="6.42578125" style="1" customWidth="1"/>
    <col min="13586" max="13586" width="6.28515625" style="1" customWidth="1"/>
    <col min="13587" max="13587" width="7" style="1" customWidth="1"/>
    <col min="13588" max="13588" width="10.7109375" style="1" customWidth="1"/>
    <col min="13589" max="13589" width="13.85546875" style="1" customWidth="1"/>
    <col min="13590" max="13826" width="9.140625" style="1"/>
    <col min="13827" max="13827" width="3.5703125" style="1" customWidth="1"/>
    <col min="13828" max="13828" width="16.7109375" style="1" customWidth="1"/>
    <col min="13829" max="13829" width="6.42578125" style="1" customWidth="1"/>
    <col min="13830" max="13830" width="15.85546875" style="1" customWidth="1"/>
    <col min="13831" max="13831" width="6.7109375" style="1" customWidth="1"/>
    <col min="13832" max="13832" width="9" style="1" customWidth="1"/>
    <col min="13833" max="13833" width="8.42578125" style="1" customWidth="1"/>
    <col min="13834" max="13834" width="6.85546875" style="1" customWidth="1"/>
    <col min="13835" max="13835" width="6.28515625" style="1" customWidth="1"/>
    <col min="13836" max="13836" width="6.7109375" style="1" customWidth="1"/>
    <col min="13837" max="13840" width="6.5703125" style="1" customWidth="1"/>
    <col min="13841" max="13841" width="6.42578125" style="1" customWidth="1"/>
    <col min="13842" max="13842" width="6.28515625" style="1" customWidth="1"/>
    <col min="13843" max="13843" width="7" style="1" customWidth="1"/>
    <col min="13844" max="13844" width="10.7109375" style="1" customWidth="1"/>
    <col min="13845" max="13845" width="13.85546875" style="1" customWidth="1"/>
    <col min="13846" max="14082" width="9.140625" style="1"/>
    <col min="14083" max="14083" width="3.5703125" style="1" customWidth="1"/>
    <col min="14084" max="14084" width="16.7109375" style="1" customWidth="1"/>
    <col min="14085" max="14085" width="6.42578125" style="1" customWidth="1"/>
    <col min="14086" max="14086" width="15.85546875" style="1" customWidth="1"/>
    <col min="14087" max="14087" width="6.7109375" style="1" customWidth="1"/>
    <col min="14088" max="14088" width="9" style="1" customWidth="1"/>
    <col min="14089" max="14089" width="8.42578125" style="1" customWidth="1"/>
    <col min="14090" max="14090" width="6.85546875" style="1" customWidth="1"/>
    <col min="14091" max="14091" width="6.28515625" style="1" customWidth="1"/>
    <col min="14092" max="14092" width="6.7109375" style="1" customWidth="1"/>
    <col min="14093" max="14096" width="6.5703125" style="1" customWidth="1"/>
    <col min="14097" max="14097" width="6.42578125" style="1" customWidth="1"/>
    <col min="14098" max="14098" width="6.28515625" style="1" customWidth="1"/>
    <col min="14099" max="14099" width="7" style="1" customWidth="1"/>
    <col min="14100" max="14100" width="10.7109375" style="1" customWidth="1"/>
    <col min="14101" max="14101" width="13.85546875" style="1" customWidth="1"/>
    <col min="14102" max="14338" width="9.140625" style="1"/>
    <col min="14339" max="14339" width="3.5703125" style="1" customWidth="1"/>
    <col min="14340" max="14340" width="16.7109375" style="1" customWidth="1"/>
    <col min="14341" max="14341" width="6.42578125" style="1" customWidth="1"/>
    <col min="14342" max="14342" width="15.85546875" style="1" customWidth="1"/>
    <col min="14343" max="14343" width="6.7109375" style="1" customWidth="1"/>
    <col min="14344" max="14344" width="9" style="1" customWidth="1"/>
    <col min="14345" max="14345" width="8.42578125" style="1" customWidth="1"/>
    <col min="14346" max="14346" width="6.85546875" style="1" customWidth="1"/>
    <col min="14347" max="14347" width="6.28515625" style="1" customWidth="1"/>
    <col min="14348" max="14348" width="6.7109375" style="1" customWidth="1"/>
    <col min="14349" max="14352" width="6.5703125" style="1" customWidth="1"/>
    <col min="14353" max="14353" width="6.42578125" style="1" customWidth="1"/>
    <col min="14354" max="14354" width="6.28515625" style="1" customWidth="1"/>
    <col min="14355" max="14355" width="7" style="1" customWidth="1"/>
    <col min="14356" max="14356" width="10.7109375" style="1" customWidth="1"/>
    <col min="14357" max="14357" width="13.85546875" style="1" customWidth="1"/>
    <col min="14358" max="14594" width="9.140625" style="1"/>
    <col min="14595" max="14595" width="3.5703125" style="1" customWidth="1"/>
    <col min="14596" max="14596" width="16.7109375" style="1" customWidth="1"/>
    <col min="14597" max="14597" width="6.42578125" style="1" customWidth="1"/>
    <col min="14598" max="14598" width="15.85546875" style="1" customWidth="1"/>
    <col min="14599" max="14599" width="6.7109375" style="1" customWidth="1"/>
    <col min="14600" max="14600" width="9" style="1" customWidth="1"/>
    <col min="14601" max="14601" width="8.42578125" style="1" customWidth="1"/>
    <col min="14602" max="14602" width="6.85546875" style="1" customWidth="1"/>
    <col min="14603" max="14603" width="6.28515625" style="1" customWidth="1"/>
    <col min="14604" max="14604" width="6.7109375" style="1" customWidth="1"/>
    <col min="14605" max="14608" width="6.5703125" style="1" customWidth="1"/>
    <col min="14609" max="14609" width="6.42578125" style="1" customWidth="1"/>
    <col min="14610" max="14610" width="6.28515625" style="1" customWidth="1"/>
    <col min="14611" max="14611" width="7" style="1" customWidth="1"/>
    <col min="14612" max="14612" width="10.7109375" style="1" customWidth="1"/>
    <col min="14613" max="14613" width="13.85546875" style="1" customWidth="1"/>
    <col min="14614" max="14850" width="9.140625" style="1"/>
    <col min="14851" max="14851" width="3.5703125" style="1" customWidth="1"/>
    <col min="14852" max="14852" width="16.7109375" style="1" customWidth="1"/>
    <col min="14853" max="14853" width="6.42578125" style="1" customWidth="1"/>
    <col min="14854" max="14854" width="15.85546875" style="1" customWidth="1"/>
    <col min="14855" max="14855" width="6.7109375" style="1" customWidth="1"/>
    <col min="14856" max="14856" width="9" style="1" customWidth="1"/>
    <col min="14857" max="14857" width="8.42578125" style="1" customWidth="1"/>
    <col min="14858" max="14858" width="6.85546875" style="1" customWidth="1"/>
    <col min="14859" max="14859" width="6.28515625" style="1" customWidth="1"/>
    <col min="14860" max="14860" width="6.7109375" style="1" customWidth="1"/>
    <col min="14861" max="14864" width="6.5703125" style="1" customWidth="1"/>
    <col min="14865" max="14865" width="6.42578125" style="1" customWidth="1"/>
    <col min="14866" max="14866" width="6.28515625" style="1" customWidth="1"/>
    <col min="14867" max="14867" width="7" style="1" customWidth="1"/>
    <col min="14868" max="14868" width="10.7109375" style="1" customWidth="1"/>
    <col min="14869" max="14869" width="13.85546875" style="1" customWidth="1"/>
    <col min="14870" max="15106" width="9.140625" style="1"/>
    <col min="15107" max="15107" width="3.5703125" style="1" customWidth="1"/>
    <col min="15108" max="15108" width="16.7109375" style="1" customWidth="1"/>
    <col min="15109" max="15109" width="6.42578125" style="1" customWidth="1"/>
    <col min="15110" max="15110" width="15.85546875" style="1" customWidth="1"/>
    <col min="15111" max="15111" width="6.7109375" style="1" customWidth="1"/>
    <col min="15112" max="15112" width="9" style="1" customWidth="1"/>
    <col min="15113" max="15113" width="8.42578125" style="1" customWidth="1"/>
    <col min="15114" max="15114" width="6.85546875" style="1" customWidth="1"/>
    <col min="15115" max="15115" width="6.28515625" style="1" customWidth="1"/>
    <col min="15116" max="15116" width="6.7109375" style="1" customWidth="1"/>
    <col min="15117" max="15120" width="6.5703125" style="1" customWidth="1"/>
    <col min="15121" max="15121" width="6.42578125" style="1" customWidth="1"/>
    <col min="15122" max="15122" width="6.28515625" style="1" customWidth="1"/>
    <col min="15123" max="15123" width="7" style="1" customWidth="1"/>
    <col min="15124" max="15124" width="10.7109375" style="1" customWidth="1"/>
    <col min="15125" max="15125" width="13.85546875" style="1" customWidth="1"/>
    <col min="15126" max="15362" width="9.140625" style="1"/>
    <col min="15363" max="15363" width="3.5703125" style="1" customWidth="1"/>
    <col min="15364" max="15364" width="16.7109375" style="1" customWidth="1"/>
    <col min="15365" max="15365" width="6.42578125" style="1" customWidth="1"/>
    <col min="15366" max="15366" width="15.85546875" style="1" customWidth="1"/>
    <col min="15367" max="15367" width="6.7109375" style="1" customWidth="1"/>
    <col min="15368" max="15368" width="9" style="1" customWidth="1"/>
    <col min="15369" max="15369" width="8.42578125" style="1" customWidth="1"/>
    <col min="15370" max="15370" width="6.85546875" style="1" customWidth="1"/>
    <col min="15371" max="15371" width="6.28515625" style="1" customWidth="1"/>
    <col min="15372" max="15372" width="6.7109375" style="1" customWidth="1"/>
    <col min="15373" max="15376" width="6.5703125" style="1" customWidth="1"/>
    <col min="15377" max="15377" width="6.42578125" style="1" customWidth="1"/>
    <col min="15378" max="15378" width="6.28515625" style="1" customWidth="1"/>
    <col min="15379" max="15379" width="7" style="1" customWidth="1"/>
    <col min="15380" max="15380" width="10.7109375" style="1" customWidth="1"/>
    <col min="15381" max="15381" width="13.85546875" style="1" customWidth="1"/>
    <col min="15382" max="15618" width="9.140625" style="1"/>
    <col min="15619" max="15619" width="3.5703125" style="1" customWidth="1"/>
    <col min="15620" max="15620" width="16.7109375" style="1" customWidth="1"/>
    <col min="15621" max="15621" width="6.42578125" style="1" customWidth="1"/>
    <col min="15622" max="15622" width="15.85546875" style="1" customWidth="1"/>
    <col min="15623" max="15623" width="6.7109375" style="1" customWidth="1"/>
    <col min="15624" max="15624" width="9" style="1" customWidth="1"/>
    <col min="15625" max="15625" width="8.42578125" style="1" customWidth="1"/>
    <col min="15626" max="15626" width="6.85546875" style="1" customWidth="1"/>
    <col min="15627" max="15627" width="6.28515625" style="1" customWidth="1"/>
    <col min="15628" max="15628" width="6.7109375" style="1" customWidth="1"/>
    <col min="15629" max="15632" width="6.5703125" style="1" customWidth="1"/>
    <col min="15633" max="15633" width="6.42578125" style="1" customWidth="1"/>
    <col min="15634" max="15634" width="6.28515625" style="1" customWidth="1"/>
    <col min="15635" max="15635" width="7" style="1" customWidth="1"/>
    <col min="15636" max="15636" width="10.7109375" style="1" customWidth="1"/>
    <col min="15637" max="15637" width="13.85546875" style="1" customWidth="1"/>
    <col min="15638" max="15874" width="9.140625" style="1"/>
    <col min="15875" max="15875" width="3.5703125" style="1" customWidth="1"/>
    <col min="15876" max="15876" width="16.7109375" style="1" customWidth="1"/>
    <col min="15877" max="15877" width="6.42578125" style="1" customWidth="1"/>
    <col min="15878" max="15878" width="15.85546875" style="1" customWidth="1"/>
    <col min="15879" max="15879" width="6.7109375" style="1" customWidth="1"/>
    <col min="15880" max="15880" width="9" style="1" customWidth="1"/>
    <col min="15881" max="15881" width="8.42578125" style="1" customWidth="1"/>
    <col min="15882" max="15882" width="6.85546875" style="1" customWidth="1"/>
    <col min="15883" max="15883" width="6.28515625" style="1" customWidth="1"/>
    <col min="15884" max="15884" width="6.7109375" style="1" customWidth="1"/>
    <col min="15885" max="15888" width="6.5703125" style="1" customWidth="1"/>
    <col min="15889" max="15889" width="6.42578125" style="1" customWidth="1"/>
    <col min="15890" max="15890" width="6.28515625" style="1" customWidth="1"/>
    <col min="15891" max="15891" width="7" style="1" customWidth="1"/>
    <col min="15892" max="15892" width="10.7109375" style="1" customWidth="1"/>
    <col min="15893" max="15893" width="13.85546875" style="1" customWidth="1"/>
    <col min="15894" max="16130" width="9.140625" style="1"/>
    <col min="16131" max="16131" width="3.5703125" style="1" customWidth="1"/>
    <col min="16132" max="16132" width="16.7109375" style="1" customWidth="1"/>
    <col min="16133" max="16133" width="6.42578125" style="1" customWidth="1"/>
    <col min="16134" max="16134" width="15.85546875" style="1" customWidth="1"/>
    <col min="16135" max="16135" width="6.7109375" style="1" customWidth="1"/>
    <col min="16136" max="16136" width="9" style="1" customWidth="1"/>
    <col min="16137" max="16137" width="8.42578125" style="1" customWidth="1"/>
    <col min="16138" max="16138" width="6.85546875" style="1" customWidth="1"/>
    <col min="16139" max="16139" width="6.28515625" style="1" customWidth="1"/>
    <col min="16140" max="16140" width="6.7109375" style="1" customWidth="1"/>
    <col min="16141" max="16144" width="6.5703125" style="1" customWidth="1"/>
    <col min="16145" max="16145" width="6.42578125" style="1" customWidth="1"/>
    <col min="16146" max="16146" width="6.28515625" style="1" customWidth="1"/>
    <col min="16147" max="16147" width="7" style="1" customWidth="1"/>
    <col min="16148" max="16148" width="10.7109375" style="1" customWidth="1"/>
    <col min="16149" max="16149" width="13.85546875" style="1" customWidth="1"/>
    <col min="16150" max="16384" width="9.140625" style="1"/>
  </cols>
  <sheetData>
    <row r="1" spans="1:25" ht="19.5" customHeight="1" x14ac:dyDescent="0.3">
      <c r="A1" s="201" t="s">
        <v>0</v>
      </c>
      <c r="B1" s="201"/>
      <c r="C1" s="201"/>
      <c r="D1" s="201"/>
      <c r="E1" s="202" t="s">
        <v>71</v>
      </c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5" ht="19.5" customHeight="1" x14ac:dyDescent="0.3">
      <c r="A2" s="201" t="s">
        <v>1</v>
      </c>
      <c r="B2" s="201"/>
      <c r="C2" s="201"/>
      <c r="D2" s="201"/>
      <c r="E2" s="203" t="s">
        <v>129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1:25" ht="23.25" customHeight="1" thickBot="1" x14ac:dyDescent="0.35">
      <c r="A3" s="204" t="s">
        <v>2</v>
      </c>
      <c r="B3" s="204"/>
      <c r="C3" s="204"/>
      <c r="D3" s="204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</row>
    <row r="4" spans="1:25" ht="12" customHeight="1" x14ac:dyDescent="0.2">
      <c r="A4" s="206" t="s">
        <v>3</v>
      </c>
      <c r="B4" s="209" t="s">
        <v>68</v>
      </c>
      <c r="C4" s="209" t="s">
        <v>4</v>
      </c>
      <c r="D4" s="209" t="s">
        <v>5</v>
      </c>
      <c r="E4" s="212" t="s">
        <v>66</v>
      </c>
      <c r="F4" s="212" t="s">
        <v>67</v>
      </c>
      <c r="G4" s="212" t="s">
        <v>6</v>
      </c>
      <c r="H4" s="209" t="s">
        <v>69</v>
      </c>
      <c r="I4" s="231" t="s">
        <v>70</v>
      </c>
      <c r="J4" s="209" t="s">
        <v>7</v>
      </c>
      <c r="K4" s="209"/>
      <c r="L4" s="209"/>
      <c r="M4" s="209"/>
      <c r="N4" s="209"/>
      <c r="O4" s="209"/>
      <c r="P4" s="209"/>
      <c r="Q4" s="209" t="s">
        <v>8</v>
      </c>
      <c r="R4" s="209" t="s">
        <v>9</v>
      </c>
      <c r="S4" s="209" t="s">
        <v>10</v>
      </c>
      <c r="T4" s="215" t="s">
        <v>11</v>
      </c>
      <c r="W4" s="218" t="s">
        <v>103</v>
      </c>
      <c r="X4" s="219"/>
      <c r="Y4" s="220"/>
    </row>
    <row r="5" spans="1:25" ht="12" customHeight="1" x14ac:dyDescent="0.2">
      <c r="A5" s="207"/>
      <c r="B5" s="210"/>
      <c r="C5" s="210"/>
      <c r="D5" s="210"/>
      <c r="E5" s="213"/>
      <c r="F5" s="213"/>
      <c r="G5" s="213"/>
      <c r="H5" s="210"/>
      <c r="I5" s="232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6"/>
      <c r="W5" s="221"/>
      <c r="X5" s="222"/>
      <c r="Y5" s="223"/>
    </row>
    <row r="6" spans="1:25" ht="9.75" customHeight="1" x14ac:dyDescent="0.2">
      <c r="A6" s="207"/>
      <c r="B6" s="210"/>
      <c r="C6" s="210"/>
      <c r="D6" s="210"/>
      <c r="E6" s="213"/>
      <c r="F6" s="213"/>
      <c r="G6" s="213"/>
      <c r="H6" s="210"/>
      <c r="I6" s="232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6"/>
      <c r="W6" s="224"/>
      <c r="X6" s="225"/>
      <c r="Y6" s="226"/>
    </row>
    <row r="7" spans="1:25" ht="19.5" customHeight="1" x14ac:dyDescent="0.2">
      <c r="A7" s="207"/>
      <c r="B7" s="210"/>
      <c r="C7" s="210"/>
      <c r="D7" s="210"/>
      <c r="E7" s="213"/>
      <c r="F7" s="213"/>
      <c r="G7" s="213"/>
      <c r="H7" s="210"/>
      <c r="I7" s="232"/>
      <c r="J7" s="91">
        <v>2</v>
      </c>
      <c r="K7" s="91">
        <v>3</v>
      </c>
      <c r="L7" s="91">
        <v>4</v>
      </c>
      <c r="M7" s="91">
        <v>5</v>
      </c>
      <c r="N7" s="91">
        <v>6</v>
      </c>
      <c r="O7" s="91">
        <v>7</v>
      </c>
      <c r="P7" s="91" t="s">
        <v>12</v>
      </c>
      <c r="Q7" s="210"/>
      <c r="R7" s="210"/>
      <c r="S7" s="210"/>
      <c r="T7" s="216"/>
      <c r="W7" s="227" t="s">
        <v>104</v>
      </c>
      <c r="X7" s="227" t="s">
        <v>105</v>
      </c>
      <c r="Y7" s="227" t="s">
        <v>106</v>
      </c>
    </row>
    <row r="8" spans="1:25" ht="21.75" customHeight="1" thickBot="1" x14ac:dyDescent="0.25">
      <c r="A8" s="208"/>
      <c r="B8" s="211"/>
      <c r="C8" s="211"/>
      <c r="D8" s="211"/>
      <c r="E8" s="214"/>
      <c r="F8" s="214"/>
      <c r="G8" s="214"/>
      <c r="H8" s="211"/>
      <c r="I8" s="233"/>
      <c r="J8" s="92" t="s">
        <v>130</v>
      </c>
      <c r="K8" s="92" t="s">
        <v>131</v>
      </c>
      <c r="L8" s="92" t="s">
        <v>132</v>
      </c>
      <c r="M8" s="92" t="s">
        <v>133</v>
      </c>
      <c r="N8" s="92" t="s">
        <v>134</v>
      </c>
      <c r="O8" s="92" t="s">
        <v>135</v>
      </c>
      <c r="P8" s="92" t="s">
        <v>136</v>
      </c>
      <c r="Q8" s="211"/>
      <c r="R8" s="211"/>
      <c r="S8" s="211"/>
      <c r="T8" s="217"/>
      <c r="W8" s="228"/>
      <c r="X8" s="228"/>
      <c r="Y8" s="228"/>
    </row>
    <row r="9" spans="1:25" ht="45" customHeight="1" x14ac:dyDescent="0.2">
      <c r="A9" s="108">
        <v>1</v>
      </c>
      <c r="B9" s="121" t="s">
        <v>76</v>
      </c>
      <c r="C9" s="109">
        <v>22</v>
      </c>
      <c r="D9" s="110" t="s">
        <v>57</v>
      </c>
      <c r="E9" s="111" t="s">
        <v>44</v>
      </c>
      <c r="F9" s="111">
        <v>7</v>
      </c>
      <c r="G9" s="112">
        <v>280</v>
      </c>
      <c r="H9" s="113" t="s">
        <v>56</v>
      </c>
      <c r="I9" s="109" t="s">
        <v>12</v>
      </c>
      <c r="J9" s="112">
        <v>8</v>
      </c>
      <c r="K9" s="112">
        <v>8</v>
      </c>
      <c r="L9" s="112"/>
      <c r="M9" s="109">
        <v>8</v>
      </c>
      <c r="N9" s="112">
        <v>8</v>
      </c>
      <c r="O9" s="112">
        <v>8</v>
      </c>
      <c r="P9" s="112"/>
      <c r="Q9" s="128"/>
      <c r="R9" s="114"/>
      <c r="S9" s="115"/>
      <c r="T9" s="116"/>
      <c r="U9" s="3" t="s">
        <v>107</v>
      </c>
      <c r="W9" s="82"/>
      <c r="X9" s="81"/>
      <c r="Y9" s="81"/>
    </row>
    <row r="10" spans="1:25" ht="45" customHeight="1" x14ac:dyDescent="0.2">
      <c r="A10" s="101">
        <v>2</v>
      </c>
      <c r="B10" s="122" t="s">
        <v>82</v>
      </c>
      <c r="C10" s="106">
        <v>3</v>
      </c>
      <c r="D10" s="117" t="s">
        <v>57</v>
      </c>
      <c r="E10" s="98" t="s">
        <v>44</v>
      </c>
      <c r="F10" s="98">
        <v>13</v>
      </c>
      <c r="G10" s="97">
        <v>520</v>
      </c>
      <c r="H10" s="118" t="s">
        <v>56</v>
      </c>
      <c r="I10" s="106" t="s">
        <v>12</v>
      </c>
      <c r="J10" s="97">
        <v>8</v>
      </c>
      <c r="K10" s="97">
        <v>8</v>
      </c>
      <c r="L10" s="97"/>
      <c r="M10" s="106">
        <v>8</v>
      </c>
      <c r="N10" s="97">
        <v>8</v>
      </c>
      <c r="O10" s="97">
        <v>8</v>
      </c>
      <c r="P10" s="97"/>
      <c r="Q10" s="102"/>
      <c r="R10" s="119"/>
      <c r="S10" s="96"/>
      <c r="T10" s="107"/>
      <c r="U10" s="3" t="s">
        <v>107</v>
      </c>
      <c r="W10" s="82"/>
      <c r="X10" s="81"/>
      <c r="Y10" s="81"/>
    </row>
    <row r="11" spans="1:25" ht="45" customHeight="1" x14ac:dyDescent="0.2">
      <c r="A11" s="101">
        <v>3</v>
      </c>
      <c r="B11" s="123" t="s">
        <v>83</v>
      </c>
      <c r="C11" s="106">
        <v>9</v>
      </c>
      <c r="D11" s="117" t="s">
        <v>57</v>
      </c>
      <c r="E11" s="98" t="s">
        <v>44</v>
      </c>
      <c r="F11" s="98">
        <v>16</v>
      </c>
      <c r="G11" s="97">
        <v>480</v>
      </c>
      <c r="H11" s="118" t="s">
        <v>56</v>
      </c>
      <c r="I11" s="106" t="s">
        <v>12</v>
      </c>
      <c r="J11" s="97">
        <v>8</v>
      </c>
      <c r="K11" s="97">
        <v>8</v>
      </c>
      <c r="L11" s="97"/>
      <c r="M11" s="106">
        <v>8</v>
      </c>
      <c r="N11" s="97">
        <v>8</v>
      </c>
      <c r="O11" s="97">
        <v>8</v>
      </c>
      <c r="P11" s="97"/>
      <c r="Q11" s="102"/>
      <c r="R11" s="119"/>
      <c r="S11" s="96"/>
      <c r="T11" s="107"/>
      <c r="U11" s="3" t="s">
        <v>107</v>
      </c>
      <c r="W11" s="82"/>
      <c r="X11" s="81"/>
      <c r="Y11" s="81"/>
    </row>
    <row r="12" spans="1:25" ht="45" customHeight="1" x14ac:dyDescent="0.2">
      <c r="A12" s="101">
        <v>4</v>
      </c>
      <c r="B12" s="123" t="s">
        <v>84</v>
      </c>
      <c r="C12" s="106">
        <v>14</v>
      </c>
      <c r="D12" s="117" t="s">
        <v>31</v>
      </c>
      <c r="E12" s="97" t="s">
        <v>24</v>
      </c>
      <c r="F12" s="97">
        <v>3</v>
      </c>
      <c r="G12" s="97">
        <v>90</v>
      </c>
      <c r="H12" s="105" t="s">
        <v>60</v>
      </c>
      <c r="I12" s="106" t="s">
        <v>14</v>
      </c>
      <c r="J12" s="106">
        <v>4</v>
      </c>
      <c r="K12" s="120"/>
      <c r="L12" s="97"/>
      <c r="M12" s="97"/>
      <c r="N12" s="106">
        <v>4</v>
      </c>
      <c r="O12" s="106"/>
      <c r="P12" s="106"/>
      <c r="Q12" s="102">
        <f>SUM(J12:P12)</f>
        <v>8</v>
      </c>
      <c r="R12" s="119">
        <v>56</v>
      </c>
      <c r="S12" s="96">
        <f>G12*0.8-(Q12+R12)</f>
        <v>8</v>
      </c>
      <c r="T12" s="107"/>
      <c r="U12" s="3" t="s">
        <v>108</v>
      </c>
      <c r="V12" s="37"/>
      <c r="W12" s="80" t="s">
        <v>111</v>
      </c>
      <c r="X12" s="81"/>
      <c r="Y12" s="81"/>
    </row>
    <row r="13" spans="1:25" ht="30" customHeight="1" x14ac:dyDescent="0.2">
      <c r="A13" s="237">
        <v>5</v>
      </c>
      <c r="B13" s="240" t="s">
        <v>77</v>
      </c>
      <c r="C13" s="7">
        <v>17</v>
      </c>
      <c r="D13" s="13" t="s">
        <v>89</v>
      </c>
      <c r="E13" s="9" t="s">
        <v>110</v>
      </c>
      <c r="F13" s="9">
        <v>5</v>
      </c>
      <c r="G13" s="9">
        <v>150</v>
      </c>
      <c r="H13" s="29" t="s">
        <v>90</v>
      </c>
      <c r="I13" s="7" t="s">
        <v>14</v>
      </c>
      <c r="J13" s="7">
        <v>4</v>
      </c>
      <c r="K13" s="9">
        <v>4</v>
      </c>
      <c r="L13" s="9"/>
      <c r="M13" s="9">
        <v>4</v>
      </c>
      <c r="N13" s="28"/>
      <c r="O13" s="7"/>
      <c r="P13" s="7"/>
      <c r="Q13" s="19">
        <f>SUM(J13:P13)</f>
        <v>12</v>
      </c>
      <c r="R13" s="39">
        <v>88</v>
      </c>
      <c r="S13" s="40">
        <f t="shared" ref="S13:S14" si="0">G13*1-(Q13+R13)</f>
        <v>50</v>
      </c>
      <c r="T13" s="21"/>
      <c r="V13" s="37"/>
      <c r="W13" s="80" t="s">
        <v>109</v>
      </c>
      <c r="X13" s="81"/>
      <c r="Y13" s="81"/>
    </row>
    <row r="14" spans="1:25" s="11" customFormat="1" ht="30" customHeight="1" x14ac:dyDescent="0.25">
      <c r="A14" s="239"/>
      <c r="B14" s="241"/>
      <c r="C14" s="5">
        <v>17</v>
      </c>
      <c r="D14" s="48" t="s">
        <v>32</v>
      </c>
      <c r="E14" s="10" t="s">
        <v>33</v>
      </c>
      <c r="F14" s="10">
        <v>3</v>
      </c>
      <c r="G14" s="10">
        <v>90</v>
      </c>
      <c r="H14" s="30" t="s">
        <v>42</v>
      </c>
      <c r="I14" s="5" t="s">
        <v>14</v>
      </c>
      <c r="J14" s="5"/>
      <c r="K14" s="10"/>
      <c r="L14" s="5"/>
      <c r="M14" s="5"/>
      <c r="N14" s="5">
        <v>4</v>
      </c>
      <c r="O14" s="5"/>
      <c r="P14" s="5"/>
      <c r="Q14" s="17">
        <f>SUM(J14:P14)</f>
        <v>4</v>
      </c>
      <c r="R14" s="41">
        <v>68</v>
      </c>
      <c r="S14" s="42">
        <f t="shared" si="0"/>
        <v>18</v>
      </c>
      <c r="T14" s="23"/>
      <c r="U14" s="3" t="s">
        <v>108</v>
      </c>
      <c r="V14" s="37"/>
      <c r="W14" s="80" t="s">
        <v>112</v>
      </c>
      <c r="X14" s="81"/>
      <c r="Y14" s="81"/>
    </row>
    <row r="15" spans="1:25" ht="45" customHeight="1" x14ac:dyDescent="0.2">
      <c r="A15" s="101">
        <v>6</v>
      </c>
      <c r="B15" s="122" t="s">
        <v>75</v>
      </c>
      <c r="C15" s="102">
        <v>3</v>
      </c>
      <c r="D15" s="103" t="s">
        <v>34</v>
      </c>
      <c r="E15" s="102" t="s">
        <v>28</v>
      </c>
      <c r="F15" s="102">
        <v>4</v>
      </c>
      <c r="G15" s="104">
        <v>150</v>
      </c>
      <c r="H15" s="105" t="s">
        <v>43</v>
      </c>
      <c r="I15" s="106" t="s">
        <v>14</v>
      </c>
      <c r="J15" s="104">
        <v>4</v>
      </c>
      <c r="K15" s="102">
        <v>4</v>
      </c>
      <c r="L15" s="102"/>
      <c r="M15" s="102">
        <v>4</v>
      </c>
      <c r="N15" s="102"/>
      <c r="O15" s="104"/>
      <c r="P15" s="104"/>
      <c r="Q15" s="102">
        <f>SUM(J15:P15)</f>
        <v>12</v>
      </c>
      <c r="R15" s="96">
        <v>78</v>
      </c>
      <c r="S15" s="96">
        <f>G15*0.7-(Q15+R15)</f>
        <v>15</v>
      </c>
      <c r="T15" s="107"/>
      <c r="U15" s="3" t="s">
        <v>108</v>
      </c>
      <c r="V15" s="37"/>
      <c r="W15" s="80" t="s">
        <v>113</v>
      </c>
      <c r="X15" s="81"/>
      <c r="Y15" s="81"/>
    </row>
    <row r="16" spans="1:25" ht="45" customHeight="1" x14ac:dyDescent="0.2">
      <c r="A16" s="237">
        <v>7</v>
      </c>
      <c r="B16" s="234" t="s">
        <v>74</v>
      </c>
      <c r="C16" s="76">
        <v>41</v>
      </c>
      <c r="D16" s="100" t="s">
        <v>101</v>
      </c>
      <c r="E16" s="71" t="s">
        <v>114</v>
      </c>
      <c r="F16" s="71">
        <v>4</v>
      </c>
      <c r="G16" s="77">
        <v>75</v>
      </c>
      <c r="H16" s="78" t="s">
        <v>102</v>
      </c>
      <c r="I16" s="76" t="s">
        <v>15</v>
      </c>
      <c r="J16" s="77"/>
      <c r="K16" s="71"/>
      <c r="L16" s="71"/>
      <c r="M16" s="76"/>
      <c r="N16" s="71">
        <v>8</v>
      </c>
      <c r="O16" s="77">
        <v>8</v>
      </c>
      <c r="P16" s="77"/>
      <c r="Q16" s="71">
        <f>SUM(J16:P16)</f>
        <v>16</v>
      </c>
      <c r="R16" s="70">
        <v>24</v>
      </c>
      <c r="S16" s="70">
        <f t="shared" ref="S16:S23" si="1">G16*1-(Q16+R16)</f>
        <v>35</v>
      </c>
      <c r="T16" s="79"/>
      <c r="U16" s="8"/>
      <c r="V16" s="37"/>
      <c r="W16" s="80" t="s">
        <v>115</v>
      </c>
      <c r="X16" s="81"/>
      <c r="Y16" s="81"/>
    </row>
    <row r="17" spans="1:25" ht="27.95" customHeight="1" x14ac:dyDescent="0.2">
      <c r="A17" s="238"/>
      <c r="B17" s="235"/>
      <c r="C17" s="2">
        <v>53</v>
      </c>
      <c r="D17" s="15" t="s">
        <v>35</v>
      </c>
      <c r="E17" s="14" t="s">
        <v>19</v>
      </c>
      <c r="F17" s="14">
        <v>2</v>
      </c>
      <c r="G17" s="16">
        <v>30</v>
      </c>
      <c r="H17" s="27" t="s">
        <v>53</v>
      </c>
      <c r="I17" s="76" t="s">
        <v>15</v>
      </c>
      <c r="J17" s="16" t="s">
        <v>45</v>
      </c>
      <c r="K17" s="14"/>
      <c r="L17" s="14"/>
      <c r="M17" s="16"/>
      <c r="N17" s="46"/>
      <c r="O17" s="16"/>
      <c r="P17" s="16"/>
      <c r="Q17" s="14">
        <f t="shared" ref="Q17:Q30" si="2">((LEN(J17)-COUNTA(J17))+(LEN(K17)-COUNTA(K17)+(LEN(L17)-COUNTA(L17)+(LEN(M17)-COUNTA(M17)+(LEN(N17)-COUNTA(N17)+(LEN(P17)-COUNTA(P17)))))))</f>
        <v>3</v>
      </c>
      <c r="R17" s="20">
        <v>23</v>
      </c>
      <c r="S17" s="20">
        <f t="shared" si="1"/>
        <v>4</v>
      </c>
      <c r="T17" s="22" t="s">
        <v>49</v>
      </c>
      <c r="U17" s="8"/>
      <c r="V17" s="37"/>
      <c r="W17" s="80" t="s">
        <v>112</v>
      </c>
      <c r="X17" s="81"/>
      <c r="Y17" s="81"/>
    </row>
    <row r="18" spans="1:25" ht="27.95" customHeight="1" x14ac:dyDescent="0.2">
      <c r="A18" s="238"/>
      <c r="B18" s="235"/>
      <c r="C18" s="2">
        <v>41</v>
      </c>
      <c r="D18" s="15" t="s">
        <v>20</v>
      </c>
      <c r="E18" s="14" t="s">
        <v>61</v>
      </c>
      <c r="F18" s="14">
        <v>3</v>
      </c>
      <c r="G18" s="16">
        <v>75</v>
      </c>
      <c r="H18" s="27" t="s">
        <v>62</v>
      </c>
      <c r="I18" s="2" t="s">
        <v>14</v>
      </c>
      <c r="J18" s="16" t="s">
        <v>137</v>
      </c>
      <c r="K18" s="14" t="s">
        <v>45</v>
      </c>
      <c r="L18" s="14"/>
      <c r="M18" s="14"/>
      <c r="N18" s="14"/>
      <c r="O18" s="16"/>
      <c r="P18" s="16"/>
      <c r="Q18" s="14">
        <f t="shared" si="2"/>
        <v>5</v>
      </c>
      <c r="R18" s="20">
        <v>35</v>
      </c>
      <c r="S18" s="20">
        <f t="shared" si="1"/>
        <v>35</v>
      </c>
      <c r="T18" s="22" t="s">
        <v>93</v>
      </c>
      <c r="U18" s="8"/>
      <c r="V18" s="37"/>
      <c r="W18" s="80" t="s">
        <v>113</v>
      </c>
      <c r="X18" s="81"/>
      <c r="Y18" s="81"/>
    </row>
    <row r="19" spans="1:25" ht="27.95" customHeight="1" x14ac:dyDescent="0.2">
      <c r="A19" s="238"/>
      <c r="B19" s="235"/>
      <c r="C19" s="2">
        <v>41</v>
      </c>
      <c r="D19" s="15" t="s">
        <v>21</v>
      </c>
      <c r="E19" s="14" t="s">
        <v>22</v>
      </c>
      <c r="F19" s="14">
        <v>2</v>
      </c>
      <c r="G19" s="16">
        <v>30</v>
      </c>
      <c r="H19" s="27" t="s">
        <v>53</v>
      </c>
      <c r="I19" s="76" t="s">
        <v>15</v>
      </c>
      <c r="J19" s="16"/>
      <c r="K19" s="2" t="s">
        <v>94</v>
      </c>
      <c r="L19" s="14"/>
      <c r="M19" s="14" t="s">
        <v>45</v>
      </c>
      <c r="N19" s="14"/>
      <c r="O19" s="16"/>
      <c r="P19" s="16"/>
      <c r="Q19" s="14">
        <f t="shared" si="2"/>
        <v>5</v>
      </c>
      <c r="R19" s="20">
        <v>20</v>
      </c>
      <c r="S19" s="20">
        <f t="shared" si="1"/>
        <v>5</v>
      </c>
      <c r="T19" s="22"/>
      <c r="U19" s="8"/>
      <c r="V19" s="37"/>
      <c r="W19" s="80"/>
      <c r="X19" s="81"/>
      <c r="Y19" s="81"/>
    </row>
    <row r="20" spans="1:25" ht="27.95" customHeight="1" x14ac:dyDescent="0.2">
      <c r="A20" s="238"/>
      <c r="B20" s="235"/>
      <c r="C20" s="2">
        <v>41</v>
      </c>
      <c r="D20" s="15" t="s">
        <v>36</v>
      </c>
      <c r="E20" s="14" t="s">
        <v>18</v>
      </c>
      <c r="F20" s="14">
        <v>3</v>
      </c>
      <c r="G20" s="16">
        <v>45</v>
      </c>
      <c r="H20" s="27" t="s">
        <v>53</v>
      </c>
      <c r="I20" s="76" t="s">
        <v>15</v>
      </c>
      <c r="J20" s="16"/>
      <c r="K20" s="46"/>
      <c r="L20" s="14"/>
      <c r="M20" s="2" t="s">
        <v>144</v>
      </c>
      <c r="N20" s="14"/>
      <c r="O20" s="16"/>
      <c r="P20" s="16"/>
      <c r="Q20" s="14">
        <f t="shared" si="2"/>
        <v>2</v>
      </c>
      <c r="R20" s="20">
        <v>13</v>
      </c>
      <c r="S20" s="20">
        <f t="shared" si="1"/>
        <v>30</v>
      </c>
      <c r="T20" s="22" t="s">
        <v>95</v>
      </c>
      <c r="U20" s="8"/>
      <c r="V20" s="37"/>
      <c r="W20" s="80"/>
      <c r="X20" s="81"/>
      <c r="Y20" s="81"/>
    </row>
    <row r="21" spans="1:25" ht="27.95" customHeight="1" x14ac:dyDescent="0.2">
      <c r="A21" s="238"/>
      <c r="B21" s="235"/>
      <c r="C21" s="2">
        <v>41</v>
      </c>
      <c r="D21" s="15" t="s">
        <v>37</v>
      </c>
      <c r="E21" s="14" t="s">
        <v>27</v>
      </c>
      <c r="F21" s="14">
        <v>2</v>
      </c>
      <c r="G21" s="16">
        <v>30</v>
      </c>
      <c r="H21" s="27" t="s">
        <v>53</v>
      </c>
      <c r="I21" s="2" t="s">
        <v>14</v>
      </c>
      <c r="J21" s="16"/>
      <c r="K21" s="14"/>
      <c r="L21" s="16"/>
      <c r="M21" s="2"/>
      <c r="N21" s="14"/>
      <c r="O21" s="16"/>
      <c r="P21" s="16"/>
      <c r="Q21" s="14">
        <f t="shared" si="2"/>
        <v>0</v>
      </c>
      <c r="R21" s="20">
        <v>24</v>
      </c>
      <c r="S21" s="20">
        <f t="shared" si="1"/>
        <v>6</v>
      </c>
      <c r="T21" s="22" t="s">
        <v>65</v>
      </c>
      <c r="U21" s="8"/>
      <c r="V21" s="37"/>
      <c r="W21" s="80" t="s">
        <v>112</v>
      </c>
      <c r="X21" s="81"/>
      <c r="Y21" s="81"/>
    </row>
    <row r="22" spans="1:25" ht="27.95" customHeight="1" x14ac:dyDescent="0.2">
      <c r="A22" s="239"/>
      <c r="B22" s="236"/>
      <c r="C22" s="68">
        <v>53</v>
      </c>
      <c r="D22" s="99" t="s">
        <v>29</v>
      </c>
      <c r="E22" s="93" t="s">
        <v>50</v>
      </c>
      <c r="F22" s="93">
        <v>2</v>
      </c>
      <c r="G22" s="94">
        <v>30</v>
      </c>
      <c r="H22" s="69" t="s">
        <v>53</v>
      </c>
      <c r="I22" s="68" t="s">
        <v>14</v>
      </c>
      <c r="J22" s="94"/>
      <c r="K22" s="93"/>
      <c r="L22" s="93"/>
      <c r="M22" s="68"/>
      <c r="N22" s="93"/>
      <c r="O22" s="94"/>
      <c r="P22" s="94"/>
      <c r="Q22" s="93">
        <f t="shared" si="2"/>
        <v>0</v>
      </c>
      <c r="R22" s="74">
        <v>21</v>
      </c>
      <c r="S22" s="74">
        <f t="shared" si="1"/>
        <v>9</v>
      </c>
      <c r="T22" s="75" t="s">
        <v>55</v>
      </c>
      <c r="U22" s="8"/>
      <c r="V22" s="37"/>
      <c r="W22" s="80"/>
      <c r="X22" s="81"/>
      <c r="Y22" s="81"/>
    </row>
    <row r="23" spans="1:25" ht="27.95" customHeight="1" x14ac:dyDescent="0.2">
      <c r="A23" s="237">
        <v>8</v>
      </c>
      <c r="B23" s="234" t="s">
        <v>85</v>
      </c>
      <c r="C23" s="7">
        <v>12</v>
      </c>
      <c r="D23" s="73" t="s">
        <v>101</v>
      </c>
      <c r="E23" s="19" t="s">
        <v>114</v>
      </c>
      <c r="F23" s="19">
        <v>4</v>
      </c>
      <c r="G23" s="28">
        <v>75</v>
      </c>
      <c r="H23" s="29" t="s">
        <v>102</v>
      </c>
      <c r="I23" s="7" t="s">
        <v>15</v>
      </c>
      <c r="J23" s="28"/>
      <c r="K23" s="19"/>
      <c r="L23" s="19"/>
      <c r="M23" s="7"/>
      <c r="N23" s="19">
        <v>8</v>
      </c>
      <c r="O23" s="28">
        <v>8</v>
      </c>
      <c r="P23" s="28"/>
      <c r="Q23" s="19">
        <f>SUM(J23:P23)</f>
        <v>16</v>
      </c>
      <c r="R23" s="40">
        <v>24</v>
      </c>
      <c r="S23" s="40">
        <f t="shared" si="1"/>
        <v>35</v>
      </c>
      <c r="T23" s="21"/>
      <c r="U23" s="8"/>
      <c r="V23" s="37"/>
      <c r="W23" s="80" t="s">
        <v>115</v>
      </c>
      <c r="X23" s="81"/>
      <c r="Y23" s="81"/>
    </row>
    <row r="24" spans="1:25" ht="27.95" customHeight="1" x14ac:dyDescent="0.2">
      <c r="A24" s="238"/>
      <c r="B24" s="235"/>
      <c r="C24" s="2">
        <v>53</v>
      </c>
      <c r="D24" s="15" t="s">
        <v>35</v>
      </c>
      <c r="E24" s="14" t="s">
        <v>19</v>
      </c>
      <c r="F24" s="14">
        <v>2</v>
      </c>
      <c r="G24" s="16">
        <v>30</v>
      </c>
      <c r="H24" s="27" t="s">
        <v>53</v>
      </c>
      <c r="I24" s="2" t="s">
        <v>15</v>
      </c>
      <c r="J24" s="16" t="s">
        <v>45</v>
      </c>
      <c r="K24" s="14"/>
      <c r="L24" s="14"/>
      <c r="M24" s="2"/>
      <c r="N24" s="46"/>
      <c r="O24" s="16"/>
      <c r="P24" s="16"/>
      <c r="Q24" s="14">
        <f t="shared" ref="Q24:Q25" si="3">((LEN(J24)-COUNTA(J24))+(LEN(K24)-COUNTA(K24)+(LEN(L24)-COUNTA(L24)+(LEN(M24)-COUNTA(M24)+(LEN(N24)-COUNTA(N24)+(LEN(P24)-COUNTA(P24)))))))</f>
        <v>3</v>
      </c>
      <c r="R24" s="20">
        <v>23</v>
      </c>
      <c r="S24" s="20">
        <f t="shared" ref="S24" si="4">G24*1-(Q24+R24)</f>
        <v>4</v>
      </c>
      <c r="T24" s="22" t="s">
        <v>39</v>
      </c>
      <c r="U24" s="8"/>
      <c r="V24" s="37"/>
      <c r="W24" s="80" t="s">
        <v>112</v>
      </c>
      <c r="X24" s="81"/>
      <c r="Y24" s="81"/>
    </row>
    <row r="25" spans="1:25" ht="27.95" customHeight="1" x14ac:dyDescent="0.2">
      <c r="A25" s="238"/>
      <c r="B25" s="235"/>
      <c r="C25" s="2">
        <v>18</v>
      </c>
      <c r="D25" s="15" t="s">
        <v>20</v>
      </c>
      <c r="E25" s="14" t="s">
        <v>47</v>
      </c>
      <c r="F25" s="14">
        <v>3</v>
      </c>
      <c r="G25" s="16">
        <v>75</v>
      </c>
      <c r="H25" s="27" t="s">
        <v>58</v>
      </c>
      <c r="I25" s="2" t="s">
        <v>15</v>
      </c>
      <c r="J25" s="16" t="s">
        <v>144</v>
      </c>
      <c r="K25" s="2"/>
      <c r="L25" s="14"/>
      <c r="M25" s="14"/>
      <c r="N25" s="14"/>
      <c r="O25" s="16"/>
      <c r="P25" s="16"/>
      <c r="Q25" s="14">
        <f t="shared" si="3"/>
        <v>2</v>
      </c>
      <c r="R25" s="20">
        <v>33</v>
      </c>
      <c r="S25" s="20">
        <f>G25*0.8-(Q25+R25)</f>
        <v>25</v>
      </c>
      <c r="T25" s="22" t="s">
        <v>40</v>
      </c>
      <c r="U25" s="8"/>
      <c r="V25" s="37"/>
      <c r="W25" s="80" t="s">
        <v>116</v>
      </c>
      <c r="X25" s="81"/>
      <c r="Y25" s="81"/>
    </row>
    <row r="26" spans="1:25" ht="27.95" customHeight="1" x14ac:dyDescent="0.2">
      <c r="A26" s="238"/>
      <c r="B26" s="235"/>
      <c r="C26" s="2">
        <v>12</v>
      </c>
      <c r="D26" s="15" t="s">
        <v>30</v>
      </c>
      <c r="E26" s="14" t="s">
        <v>16</v>
      </c>
      <c r="F26" s="14">
        <v>3</v>
      </c>
      <c r="G26" s="16">
        <v>45</v>
      </c>
      <c r="H26" s="27" t="s">
        <v>52</v>
      </c>
      <c r="I26" s="2" t="s">
        <v>15</v>
      </c>
      <c r="J26" s="14"/>
      <c r="K26" s="14"/>
      <c r="L26" s="14"/>
      <c r="M26" s="14" t="s">
        <v>46</v>
      </c>
      <c r="N26" s="14"/>
      <c r="O26" s="16"/>
      <c r="P26" s="16"/>
      <c r="Q26" s="14">
        <f t="shared" si="2"/>
        <v>3</v>
      </c>
      <c r="R26" s="20">
        <v>13</v>
      </c>
      <c r="S26" s="20">
        <f>G26*0.7-(Q26+R26)</f>
        <v>15.499999999999996</v>
      </c>
      <c r="T26" s="22"/>
      <c r="U26" s="8"/>
      <c r="V26" s="37"/>
      <c r="W26" s="80" t="s">
        <v>118</v>
      </c>
      <c r="X26" s="81"/>
      <c r="Y26" s="81"/>
    </row>
    <row r="27" spans="1:25" ht="27.95" customHeight="1" x14ac:dyDescent="0.2">
      <c r="A27" s="238"/>
      <c r="B27" s="235"/>
      <c r="C27" s="2">
        <v>12</v>
      </c>
      <c r="D27" s="15" t="s">
        <v>38</v>
      </c>
      <c r="E27" s="14" t="s">
        <v>16</v>
      </c>
      <c r="F27" s="14">
        <v>2</v>
      </c>
      <c r="G27" s="16">
        <v>30</v>
      </c>
      <c r="H27" s="27" t="s">
        <v>52</v>
      </c>
      <c r="I27" s="2" t="s">
        <v>14</v>
      </c>
      <c r="J27" s="14"/>
      <c r="K27" s="14" t="s">
        <v>48</v>
      </c>
      <c r="L27" s="14"/>
      <c r="M27" s="2"/>
      <c r="N27" s="14"/>
      <c r="O27" s="16"/>
      <c r="P27" s="16"/>
      <c r="Q27" s="14">
        <f t="shared" si="2"/>
        <v>2</v>
      </c>
      <c r="R27" s="20">
        <v>19</v>
      </c>
      <c r="S27" s="20">
        <f t="shared" ref="S27" si="5">G27*0.7-(Q27+R27)</f>
        <v>0</v>
      </c>
      <c r="T27" s="22"/>
      <c r="U27" s="8"/>
      <c r="V27" s="37"/>
      <c r="W27" s="80" t="s">
        <v>113</v>
      </c>
      <c r="X27" s="81"/>
      <c r="Y27" s="81"/>
    </row>
    <row r="28" spans="1:25" ht="27.95" customHeight="1" x14ac:dyDescent="0.2">
      <c r="A28" s="238"/>
      <c r="B28" s="235"/>
      <c r="C28" s="2">
        <v>53</v>
      </c>
      <c r="D28" s="15" t="s">
        <v>29</v>
      </c>
      <c r="E28" s="14" t="s">
        <v>50</v>
      </c>
      <c r="F28" s="14">
        <v>2</v>
      </c>
      <c r="G28" s="16">
        <v>30</v>
      </c>
      <c r="H28" s="27" t="s">
        <v>53</v>
      </c>
      <c r="I28" s="2" t="s">
        <v>14</v>
      </c>
      <c r="J28" s="16"/>
      <c r="K28" s="14"/>
      <c r="L28" s="14"/>
      <c r="M28" s="2"/>
      <c r="N28" s="14"/>
      <c r="O28" s="16"/>
      <c r="P28" s="16"/>
      <c r="Q28" s="14">
        <f t="shared" si="2"/>
        <v>0</v>
      </c>
      <c r="R28" s="20">
        <v>21</v>
      </c>
      <c r="S28" s="20">
        <f>G28*1-(Q28+R28)</f>
        <v>9</v>
      </c>
      <c r="T28" s="22" t="s">
        <v>39</v>
      </c>
      <c r="U28" s="8"/>
      <c r="V28" s="37"/>
      <c r="W28" s="80"/>
      <c r="X28" s="81"/>
      <c r="Y28" s="81"/>
    </row>
    <row r="29" spans="1:25" ht="27.95" customHeight="1" x14ac:dyDescent="0.2">
      <c r="A29" s="239"/>
      <c r="B29" s="236"/>
      <c r="C29" s="5">
        <v>12</v>
      </c>
      <c r="D29" s="38" t="s">
        <v>96</v>
      </c>
      <c r="E29" s="17" t="s">
        <v>17</v>
      </c>
      <c r="F29" s="17">
        <v>2</v>
      </c>
      <c r="G29" s="18">
        <v>30</v>
      </c>
      <c r="H29" s="30" t="s">
        <v>52</v>
      </c>
      <c r="I29" s="5" t="s">
        <v>14</v>
      </c>
      <c r="J29" s="18"/>
      <c r="K29" s="17" t="s">
        <v>46</v>
      </c>
      <c r="L29" s="17"/>
      <c r="M29" s="5"/>
      <c r="N29" s="17"/>
      <c r="O29" s="18"/>
      <c r="P29" s="18"/>
      <c r="Q29" s="17">
        <f t="shared" si="2"/>
        <v>3</v>
      </c>
      <c r="R29" s="42">
        <v>5</v>
      </c>
      <c r="S29" s="42">
        <f>G29*0.7-(Q29+R29)</f>
        <v>13</v>
      </c>
      <c r="T29" s="23"/>
      <c r="U29" s="8"/>
      <c r="V29" s="37"/>
      <c r="W29" s="80"/>
      <c r="X29" s="81"/>
      <c r="Y29" s="81"/>
    </row>
    <row r="30" spans="1:25" ht="27.95" customHeight="1" x14ac:dyDescent="0.2">
      <c r="A30" s="237">
        <v>9</v>
      </c>
      <c r="B30" s="234" t="s">
        <v>86</v>
      </c>
      <c r="C30" s="7">
        <v>51</v>
      </c>
      <c r="D30" s="25" t="s">
        <v>101</v>
      </c>
      <c r="E30" s="19" t="s">
        <v>119</v>
      </c>
      <c r="F30" s="19">
        <v>2</v>
      </c>
      <c r="G30" s="28">
        <v>45</v>
      </c>
      <c r="H30" s="29" t="s">
        <v>120</v>
      </c>
      <c r="I30" s="7" t="s">
        <v>15</v>
      </c>
      <c r="J30" s="28"/>
      <c r="K30" s="19" t="s">
        <v>97</v>
      </c>
      <c r="L30" s="19"/>
      <c r="M30" s="19" t="s">
        <v>97</v>
      </c>
      <c r="N30" s="19"/>
      <c r="O30" s="28"/>
      <c r="P30" s="28"/>
      <c r="Q30" s="19">
        <f t="shared" si="2"/>
        <v>8</v>
      </c>
      <c r="R30" s="40">
        <v>24</v>
      </c>
      <c r="S30" s="40">
        <f>G30*1-(Q30+R30)</f>
        <v>13</v>
      </c>
      <c r="T30" s="21" t="s">
        <v>121</v>
      </c>
      <c r="U30" s="8"/>
      <c r="V30" s="37"/>
      <c r="W30" s="80" t="s">
        <v>122</v>
      </c>
      <c r="X30" s="81"/>
      <c r="Y30" s="81"/>
    </row>
    <row r="31" spans="1:25" ht="27.95" customHeight="1" x14ac:dyDescent="0.2">
      <c r="A31" s="238"/>
      <c r="B31" s="235"/>
      <c r="C31" s="2">
        <v>18</v>
      </c>
      <c r="D31" s="15" t="s">
        <v>20</v>
      </c>
      <c r="E31" s="14" t="s">
        <v>47</v>
      </c>
      <c r="F31" s="14">
        <v>2</v>
      </c>
      <c r="G31" s="16">
        <v>45</v>
      </c>
      <c r="H31" s="27" t="s">
        <v>58</v>
      </c>
      <c r="I31" s="2" t="s">
        <v>15</v>
      </c>
      <c r="J31" s="16" t="s">
        <v>144</v>
      </c>
      <c r="K31" s="2"/>
      <c r="L31" s="14"/>
      <c r="M31" s="14"/>
      <c r="N31" s="14"/>
      <c r="O31" s="16"/>
      <c r="P31" s="16"/>
      <c r="Q31" s="14">
        <f t="shared" ref="Q31:Q38" si="6">((LEN(J31)-COUNTA(J31))+(LEN(K31)-COUNTA(K31)+(LEN(L31)-COUNTA(L31)+(LEN(M31)-COUNTA(M31)+(LEN(N31)-COUNTA(N31)+(LEN(P31)-COUNTA(P31)))))))</f>
        <v>2</v>
      </c>
      <c r="R31" s="20">
        <v>33</v>
      </c>
      <c r="S31" s="20">
        <f t="shared" ref="S31" si="7">G31*1-(Q31+R31)</f>
        <v>10</v>
      </c>
      <c r="T31" s="22" t="s">
        <v>51</v>
      </c>
      <c r="U31" s="8"/>
      <c r="V31" s="37"/>
      <c r="W31" s="80" t="s">
        <v>116</v>
      </c>
      <c r="X31" s="81"/>
      <c r="Y31" s="81"/>
    </row>
    <row r="32" spans="1:25" ht="27.95" customHeight="1" x14ac:dyDescent="0.2">
      <c r="A32" s="238"/>
      <c r="B32" s="235"/>
      <c r="C32" s="2">
        <v>16</v>
      </c>
      <c r="D32" s="15" t="s">
        <v>36</v>
      </c>
      <c r="E32" s="14" t="s">
        <v>22</v>
      </c>
      <c r="F32" s="14">
        <v>2</v>
      </c>
      <c r="G32" s="16">
        <v>30</v>
      </c>
      <c r="H32" s="27" t="s">
        <v>54</v>
      </c>
      <c r="I32" s="2" t="s">
        <v>15</v>
      </c>
      <c r="J32" s="16"/>
      <c r="K32" s="16"/>
      <c r="L32" s="16"/>
      <c r="M32" s="16"/>
      <c r="N32" s="16"/>
      <c r="O32" s="16"/>
      <c r="P32" s="16"/>
      <c r="Q32" s="14">
        <f t="shared" si="6"/>
        <v>0</v>
      </c>
      <c r="R32" s="20">
        <v>26</v>
      </c>
      <c r="S32" s="20">
        <f>G32*1.2-(Q32+R32)</f>
        <v>10</v>
      </c>
      <c r="T32" s="22" t="s">
        <v>64</v>
      </c>
      <c r="U32" s="8"/>
      <c r="V32" s="37"/>
      <c r="W32" s="80" t="s">
        <v>112</v>
      </c>
      <c r="X32" s="81"/>
      <c r="Y32" s="81"/>
    </row>
    <row r="33" spans="1:36" ht="27.95" customHeight="1" x14ac:dyDescent="0.2">
      <c r="A33" s="238"/>
      <c r="B33" s="235"/>
      <c r="C33" s="2">
        <v>41</v>
      </c>
      <c r="D33" s="15" t="s">
        <v>23</v>
      </c>
      <c r="E33" s="14" t="s">
        <v>13</v>
      </c>
      <c r="F33" s="14">
        <v>2</v>
      </c>
      <c r="G33" s="16">
        <v>30</v>
      </c>
      <c r="H33" s="27" t="s">
        <v>59</v>
      </c>
      <c r="I33" s="2" t="s">
        <v>15</v>
      </c>
      <c r="J33" s="16" t="s">
        <v>45</v>
      </c>
      <c r="K33" s="16"/>
      <c r="L33" s="16"/>
      <c r="M33" s="2"/>
      <c r="N33" s="16"/>
      <c r="O33" s="16"/>
      <c r="P33" s="16"/>
      <c r="Q33" s="14">
        <f t="shared" si="6"/>
        <v>3</v>
      </c>
      <c r="R33" s="20">
        <v>15</v>
      </c>
      <c r="S33" s="20">
        <f>G33*1-(Q33+R33)</f>
        <v>12</v>
      </c>
      <c r="T33" s="22" t="s">
        <v>63</v>
      </c>
      <c r="U33" s="8"/>
      <c r="V33" s="37"/>
      <c r="W33" s="80" t="s">
        <v>113</v>
      </c>
      <c r="X33" s="81"/>
      <c r="Y33" s="81"/>
    </row>
    <row r="34" spans="1:36" ht="35.25" customHeight="1" x14ac:dyDescent="0.2">
      <c r="A34" s="238"/>
      <c r="B34" s="235"/>
      <c r="C34" s="2">
        <v>6</v>
      </c>
      <c r="D34" s="15" t="s">
        <v>98</v>
      </c>
      <c r="E34" s="14" t="s">
        <v>99</v>
      </c>
      <c r="F34" s="14">
        <v>2</v>
      </c>
      <c r="G34" s="16">
        <v>60</v>
      </c>
      <c r="H34" s="27" t="s">
        <v>100</v>
      </c>
      <c r="I34" s="2" t="s">
        <v>14</v>
      </c>
      <c r="J34" s="16">
        <v>4</v>
      </c>
      <c r="K34" s="14">
        <v>4</v>
      </c>
      <c r="L34" s="14"/>
      <c r="M34" s="2">
        <v>4</v>
      </c>
      <c r="N34" s="14"/>
      <c r="O34" s="16"/>
      <c r="P34" s="16"/>
      <c r="Q34" s="14">
        <f>SUM(J34:P34)</f>
        <v>12</v>
      </c>
      <c r="R34" s="20">
        <v>28</v>
      </c>
      <c r="S34" s="20">
        <f>G34*0.7-(Q34+R34)</f>
        <v>2</v>
      </c>
      <c r="T34" s="22"/>
      <c r="U34" s="8"/>
      <c r="V34" s="37"/>
      <c r="W34" s="80" t="s">
        <v>117</v>
      </c>
      <c r="X34" s="81"/>
      <c r="Y34" s="81"/>
    </row>
    <row r="35" spans="1:36" s="65" customFormat="1" ht="27.95" customHeight="1" x14ac:dyDescent="0.2">
      <c r="A35" s="239"/>
      <c r="B35" s="236"/>
      <c r="C35" s="5">
        <v>16</v>
      </c>
      <c r="D35" s="38" t="s">
        <v>138</v>
      </c>
      <c r="E35" s="17" t="s">
        <v>22</v>
      </c>
      <c r="F35" s="17">
        <v>3</v>
      </c>
      <c r="G35" s="18">
        <v>90</v>
      </c>
      <c r="H35" s="30" t="s">
        <v>139</v>
      </c>
      <c r="I35" s="5" t="s">
        <v>15</v>
      </c>
      <c r="J35" s="18"/>
      <c r="K35" s="17"/>
      <c r="L35" s="17"/>
      <c r="M35" s="5"/>
      <c r="N35" s="17">
        <v>4</v>
      </c>
      <c r="O35" s="18"/>
      <c r="P35" s="18"/>
      <c r="Q35" s="17">
        <f>SUM(J35:P35)</f>
        <v>4</v>
      </c>
      <c r="R35" s="42">
        <v>8</v>
      </c>
      <c r="S35" s="42">
        <f>G35*0.8-(Q35+R35)</f>
        <v>60</v>
      </c>
      <c r="T35" s="23" t="s">
        <v>140</v>
      </c>
      <c r="U35" s="8"/>
      <c r="V35" s="37"/>
      <c r="W35" s="84" t="s">
        <v>115</v>
      </c>
      <c r="X35" s="95"/>
      <c r="Y35" s="95"/>
    </row>
    <row r="36" spans="1:36" ht="27.95" customHeight="1" x14ac:dyDescent="0.2">
      <c r="A36" s="237">
        <v>10</v>
      </c>
      <c r="B36" s="234" t="s">
        <v>73</v>
      </c>
      <c r="C36" s="7">
        <v>51</v>
      </c>
      <c r="D36" s="25" t="s">
        <v>101</v>
      </c>
      <c r="E36" s="29" t="s">
        <v>119</v>
      </c>
      <c r="F36" s="29">
        <v>2</v>
      </c>
      <c r="G36" s="28">
        <v>45</v>
      </c>
      <c r="H36" s="29" t="s">
        <v>120</v>
      </c>
      <c r="I36" s="7" t="s">
        <v>15</v>
      </c>
      <c r="J36" s="28"/>
      <c r="K36" s="19" t="s">
        <v>97</v>
      </c>
      <c r="L36" s="19"/>
      <c r="M36" s="19" t="s">
        <v>97</v>
      </c>
      <c r="N36" s="19"/>
      <c r="O36" s="28"/>
      <c r="P36" s="28"/>
      <c r="Q36" s="19">
        <f t="shared" si="6"/>
        <v>8</v>
      </c>
      <c r="R36" s="40">
        <v>24</v>
      </c>
      <c r="S36" s="40">
        <f>G36*1-(Q36+R36)</f>
        <v>13</v>
      </c>
      <c r="T36" s="21" t="s">
        <v>123</v>
      </c>
      <c r="U36" s="8"/>
      <c r="V36" s="37"/>
      <c r="W36" s="85" t="s">
        <v>122</v>
      </c>
      <c r="X36" s="86"/>
      <c r="Y36" s="86"/>
    </row>
    <row r="37" spans="1:36" ht="27.95" customHeight="1" x14ac:dyDescent="0.2">
      <c r="A37" s="239"/>
      <c r="B37" s="236"/>
      <c r="C37" s="5">
        <v>41</v>
      </c>
      <c r="D37" s="38" t="s">
        <v>23</v>
      </c>
      <c r="E37" s="17" t="s">
        <v>13</v>
      </c>
      <c r="F37" s="17">
        <v>2</v>
      </c>
      <c r="G37" s="18">
        <v>30</v>
      </c>
      <c r="H37" s="30" t="s">
        <v>59</v>
      </c>
      <c r="I37" s="5" t="s">
        <v>15</v>
      </c>
      <c r="J37" s="18" t="s">
        <v>45</v>
      </c>
      <c r="K37" s="17"/>
      <c r="L37" s="18"/>
      <c r="M37" s="5"/>
      <c r="N37" s="18"/>
      <c r="O37" s="18"/>
      <c r="P37" s="18"/>
      <c r="Q37" s="17">
        <f>((LEN(J37)-COUNTA(J37))+(LEN(K37)-COUNTA(K37)+(LEN(L37)-COUNTA(L37)+(LEN(M37)-COUNTA(M37)+(LEN(N37)-COUNTA(N37)+(LEN(P37)-COUNTA(P37)))))))</f>
        <v>3</v>
      </c>
      <c r="R37" s="42">
        <v>15</v>
      </c>
      <c r="S37" s="42">
        <f t="shared" ref="S37" si="8">G37*1-(Q37+R37)</f>
        <v>12</v>
      </c>
      <c r="T37" s="23" t="s">
        <v>40</v>
      </c>
      <c r="U37" s="8"/>
      <c r="V37" s="37"/>
      <c r="W37" s="80" t="s">
        <v>113</v>
      </c>
      <c r="X37" s="83"/>
      <c r="Y37" s="83"/>
    </row>
    <row r="38" spans="1:36" ht="45" customHeight="1" x14ac:dyDescent="0.2">
      <c r="A38" s="72">
        <v>11</v>
      </c>
      <c r="B38" s="124" t="s">
        <v>72</v>
      </c>
      <c r="C38" s="7">
        <v>51</v>
      </c>
      <c r="D38" s="25" t="s">
        <v>101</v>
      </c>
      <c r="E38" s="29" t="s">
        <v>119</v>
      </c>
      <c r="F38" s="29">
        <v>2</v>
      </c>
      <c r="G38" s="28">
        <v>45</v>
      </c>
      <c r="H38" s="29" t="s">
        <v>120</v>
      </c>
      <c r="I38" s="7" t="s">
        <v>15</v>
      </c>
      <c r="J38" s="28"/>
      <c r="K38" s="19" t="s">
        <v>97</v>
      </c>
      <c r="L38" s="19"/>
      <c r="M38" s="19" t="s">
        <v>97</v>
      </c>
      <c r="N38" s="19"/>
      <c r="O38" s="28"/>
      <c r="P38" s="28"/>
      <c r="Q38" s="19">
        <f t="shared" si="6"/>
        <v>8</v>
      </c>
      <c r="R38" s="40">
        <v>24</v>
      </c>
      <c r="S38" s="40">
        <f>G38*1-(Q38+R38)</f>
        <v>13</v>
      </c>
      <c r="T38" s="21" t="s">
        <v>124</v>
      </c>
      <c r="U38" s="8"/>
      <c r="V38" s="37"/>
      <c r="W38" s="85" t="s">
        <v>122</v>
      </c>
      <c r="X38" s="86"/>
      <c r="Y38" s="86"/>
    </row>
    <row r="39" spans="1:36" ht="27.95" customHeight="1" x14ac:dyDescent="0.2">
      <c r="A39" s="237">
        <v>12</v>
      </c>
      <c r="B39" s="234" t="s">
        <v>87</v>
      </c>
      <c r="C39" s="7">
        <v>39</v>
      </c>
      <c r="D39" s="25" t="s">
        <v>101</v>
      </c>
      <c r="E39" s="19" t="s">
        <v>119</v>
      </c>
      <c r="F39" s="19">
        <v>2</v>
      </c>
      <c r="G39" s="28">
        <v>45</v>
      </c>
      <c r="H39" s="29" t="s">
        <v>53</v>
      </c>
      <c r="I39" s="7" t="s">
        <v>15</v>
      </c>
      <c r="J39" s="28"/>
      <c r="K39" s="19"/>
      <c r="L39" s="19"/>
      <c r="M39" s="7"/>
      <c r="N39" s="19" t="s">
        <v>97</v>
      </c>
      <c r="O39" s="19"/>
      <c r="P39" s="28"/>
      <c r="Q39" s="19">
        <f>((LEN(J39)-COUNTA(J39))+(LEN(K39)-COUNTA(K39)+(LEN(L39)-COUNTA(L39)+(LEN(M39)-COUNTA(M39)+(LEN(N39)-COUNTA(N39)+(LEN(O39)-COUNTA(O39)))))))</f>
        <v>4</v>
      </c>
      <c r="R39" s="40">
        <v>16</v>
      </c>
      <c r="S39" s="40">
        <f>G39*1-(Q39+R39)</f>
        <v>25</v>
      </c>
      <c r="T39" s="21"/>
      <c r="U39" s="8"/>
      <c r="V39" s="37"/>
      <c r="W39" s="87" t="s">
        <v>125</v>
      </c>
      <c r="X39" s="86"/>
      <c r="Y39" s="86"/>
    </row>
    <row r="40" spans="1:36" ht="27.95" customHeight="1" x14ac:dyDescent="0.2">
      <c r="A40" s="239"/>
      <c r="B40" s="236"/>
      <c r="C40" s="5">
        <v>39</v>
      </c>
      <c r="D40" s="38" t="s">
        <v>30</v>
      </c>
      <c r="E40" s="17" t="s">
        <v>25</v>
      </c>
      <c r="F40" s="17">
        <v>3</v>
      </c>
      <c r="G40" s="18">
        <v>45</v>
      </c>
      <c r="H40" s="30" t="s">
        <v>92</v>
      </c>
      <c r="I40" s="5" t="s">
        <v>15</v>
      </c>
      <c r="J40" s="18"/>
      <c r="K40" s="17" t="s">
        <v>45</v>
      </c>
      <c r="L40" s="17"/>
      <c r="M40" s="18" t="s">
        <v>48</v>
      </c>
      <c r="N40" s="18"/>
      <c r="O40" s="18"/>
      <c r="P40" s="18"/>
      <c r="Q40" s="17">
        <f t="shared" ref="Q40" si="9">((LEN(J40)-COUNTA(J40))+(LEN(K40)-COUNTA(K40)+(LEN(L40)-COUNTA(L40)+(LEN(M40)-COUNTA(M40)+(LEN(N40)-COUNTA(N40)+(LEN(O40)-COUNTA(O40)))))))</f>
        <v>5</v>
      </c>
      <c r="R40" s="42">
        <v>40</v>
      </c>
      <c r="S40" s="42">
        <f t="shared" ref="S40" si="10">G40*1-(Q40+R40)</f>
        <v>0</v>
      </c>
      <c r="T40" s="23"/>
      <c r="U40" s="8"/>
      <c r="V40" s="37"/>
      <c r="W40" s="80" t="s">
        <v>113</v>
      </c>
      <c r="X40" s="83" t="s">
        <v>141</v>
      </c>
      <c r="Y40" s="83"/>
    </row>
    <row r="41" spans="1:36" ht="27.95" customHeight="1" x14ac:dyDescent="0.2">
      <c r="A41" s="237">
        <v>13</v>
      </c>
      <c r="B41" s="234" t="s">
        <v>88</v>
      </c>
      <c r="C41" s="7">
        <v>10</v>
      </c>
      <c r="D41" s="25" t="s">
        <v>101</v>
      </c>
      <c r="E41" s="19" t="s">
        <v>119</v>
      </c>
      <c r="F41" s="19">
        <v>2</v>
      </c>
      <c r="G41" s="28">
        <v>45</v>
      </c>
      <c r="H41" s="29" t="s">
        <v>126</v>
      </c>
      <c r="I41" s="7" t="s">
        <v>15</v>
      </c>
      <c r="J41" s="19" t="s">
        <v>97</v>
      </c>
      <c r="K41" s="19"/>
      <c r="L41" s="19"/>
      <c r="M41" s="7"/>
      <c r="N41" s="19"/>
      <c r="O41" s="28"/>
      <c r="P41" s="28"/>
      <c r="Q41" s="19">
        <f>((LEN(J41)-COUNTA(J41))+(LEN(K41)-COUNTA(K41)+(LEN(L41)-COUNTA(L41)+(LEN(M41)-COUNTA(M41)+(LEN(N41)-COUNTA(N41)+(LEN(P41)-COUNTA(P41)))))))</f>
        <v>4</v>
      </c>
      <c r="R41" s="40">
        <v>32</v>
      </c>
      <c r="S41" s="40">
        <f>G41*1-(Q41+R41)</f>
        <v>9</v>
      </c>
      <c r="T41" s="21" t="s">
        <v>127</v>
      </c>
      <c r="U41" s="8"/>
      <c r="V41" s="37"/>
      <c r="W41" s="87" t="s">
        <v>128</v>
      </c>
      <c r="X41" s="86"/>
      <c r="Y41" s="86"/>
    </row>
    <row r="42" spans="1:36" ht="27.95" customHeight="1" x14ac:dyDescent="0.2">
      <c r="A42" s="238"/>
      <c r="B42" s="235"/>
      <c r="C42" s="2">
        <v>16</v>
      </c>
      <c r="D42" s="15" t="s">
        <v>41</v>
      </c>
      <c r="E42" s="14" t="s">
        <v>22</v>
      </c>
      <c r="F42" s="14">
        <v>3</v>
      </c>
      <c r="G42" s="16">
        <v>45</v>
      </c>
      <c r="H42" s="27" t="s">
        <v>54</v>
      </c>
      <c r="I42" s="2" t="s">
        <v>15</v>
      </c>
      <c r="J42" s="16"/>
      <c r="K42" s="16"/>
      <c r="L42" s="16"/>
      <c r="M42" s="16"/>
      <c r="N42" s="16"/>
      <c r="O42" s="16"/>
      <c r="P42" s="16"/>
      <c r="Q42" s="14">
        <f t="shared" ref="Q42:Q44" si="11">((LEN(J42)-COUNTA(J42))+(LEN(K42)-COUNTA(K42)+(LEN(L42)-COUNTA(L42)+(LEN(M42)-COUNTA(M42)+(LEN(N42)-COUNTA(N42)+(LEN(P42)-COUNTA(P42)))))))</f>
        <v>0</v>
      </c>
      <c r="R42" s="20">
        <v>26</v>
      </c>
      <c r="S42" s="20">
        <f>G42*0.8-(Q42+R42)</f>
        <v>10</v>
      </c>
      <c r="T42" s="22" t="s">
        <v>40</v>
      </c>
      <c r="U42" s="8"/>
      <c r="V42" s="37"/>
      <c r="W42" s="80" t="s">
        <v>112</v>
      </c>
      <c r="X42" s="83"/>
      <c r="Y42" s="83"/>
    </row>
    <row r="43" spans="1:36" ht="27.95" customHeight="1" x14ac:dyDescent="0.2">
      <c r="A43" s="238"/>
      <c r="B43" s="235"/>
      <c r="C43" s="2">
        <v>10</v>
      </c>
      <c r="D43" s="15" t="s">
        <v>142</v>
      </c>
      <c r="E43" s="14" t="s">
        <v>22</v>
      </c>
      <c r="F43" s="14">
        <v>3</v>
      </c>
      <c r="G43" s="16">
        <v>90</v>
      </c>
      <c r="H43" s="27" t="s">
        <v>143</v>
      </c>
      <c r="I43" s="2" t="s">
        <v>15</v>
      </c>
      <c r="J43" s="16"/>
      <c r="K43" s="14"/>
      <c r="L43" s="14"/>
      <c r="M43" s="2"/>
      <c r="N43" s="14">
        <v>4</v>
      </c>
      <c r="O43" s="16"/>
      <c r="P43" s="16"/>
      <c r="Q43" s="14">
        <f>SUM(J43:P43)</f>
        <v>4</v>
      </c>
      <c r="R43" s="20">
        <v>8</v>
      </c>
      <c r="S43" s="20">
        <f>G43*0.8-(Q43+R43)</f>
        <v>60</v>
      </c>
      <c r="T43" s="22" t="s">
        <v>40</v>
      </c>
      <c r="U43" s="8"/>
      <c r="V43" s="37"/>
      <c r="W43" s="84" t="s">
        <v>115</v>
      </c>
      <c r="X43" s="83"/>
      <c r="Y43" s="83"/>
    </row>
    <row r="44" spans="1:36" ht="27.95" customHeight="1" thickBot="1" x14ac:dyDescent="0.25">
      <c r="A44" s="242"/>
      <c r="B44" s="243"/>
      <c r="C44" s="32">
        <v>10</v>
      </c>
      <c r="D44" s="44" t="s">
        <v>91</v>
      </c>
      <c r="E44" s="35" t="s">
        <v>26</v>
      </c>
      <c r="F44" s="35">
        <v>2</v>
      </c>
      <c r="G44" s="45">
        <v>30</v>
      </c>
      <c r="H44" s="47" t="s">
        <v>54</v>
      </c>
      <c r="I44" s="67" t="s">
        <v>15</v>
      </c>
      <c r="J44" s="45"/>
      <c r="K44" s="45" t="s">
        <v>97</v>
      </c>
      <c r="L44" s="45"/>
      <c r="M44" s="32"/>
      <c r="N44" s="35"/>
      <c r="O44" s="45"/>
      <c r="P44" s="45"/>
      <c r="Q44" s="35">
        <f t="shared" si="11"/>
        <v>4</v>
      </c>
      <c r="R44" s="49">
        <v>7</v>
      </c>
      <c r="S44" s="49">
        <f>G44*0.7-(Q44+R44)</f>
        <v>10</v>
      </c>
      <c r="T44" s="50"/>
      <c r="U44" s="8"/>
      <c r="V44" s="37"/>
      <c r="W44" s="84"/>
      <c r="X44" s="83"/>
      <c r="Y44" s="83"/>
    </row>
    <row r="45" spans="1:36" ht="27.95" customHeight="1" x14ac:dyDescent="0.2">
      <c r="A45" s="43"/>
      <c r="B45" s="125"/>
      <c r="C45" s="26"/>
      <c r="D45" s="51"/>
      <c r="E45" s="34"/>
      <c r="F45" s="34"/>
      <c r="G45" s="52"/>
      <c r="H45" s="53"/>
      <c r="I45" s="54"/>
      <c r="J45" s="52"/>
      <c r="K45" s="34"/>
      <c r="L45" s="34"/>
      <c r="M45" s="54"/>
      <c r="N45" s="34"/>
      <c r="O45" s="52"/>
      <c r="P45" s="52"/>
      <c r="Q45" s="34"/>
      <c r="R45" s="55"/>
      <c r="S45" s="55"/>
      <c r="T45" s="56"/>
      <c r="U45" s="8"/>
      <c r="V45" s="37"/>
      <c r="W45" s="88"/>
      <c r="X45" s="89"/>
      <c r="Y45" s="89"/>
    </row>
    <row r="46" spans="1:36" ht="15.75" x14ac:dyDescent="0.25">
      <c r="B46" s="229" t="s">
        <v>78</v>
      </c>
      <c r="C46" s="229"/>
      <c r="D46" s="229"/>
      <c r="E46" s="63"/>
      <c r="F46" s="58"/>
      <c r="G46" s="90"/>
      <c r="H46" s="58"/>
      <c r="I46" s="58"/>
      <c r="J46" s="58"/>
      <c r="K46" s="58"/>
      <c r="L46" s="58"/>
      <c r="M46" s="58"/>
      <c r="N46" s="58"/>
      <c r="O46" s="229" t="s">
        <v>79</v>
      </c>
      <c r="P46" s="229"/>
      <c r="Q46" s="229"/>
      <c r="R46" s="229"/>
      <c r="S46" s="229"/>
      <c r="T46" s="1"/>
      <c r="U46" s="66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</row>
    <row r="47" spans="1:36" x14ac:dyDescent="0.2">
      <c r="C47" s="57"/>
      <c r="D47" s="1"/>
      <c r="E47" s="11"/>
      <c r="F47" s="1"/>
      <c r="G47" s="6"/>
      <c r="H47" s="1"/>
      <c r="J47" s="1"/>
      <c r="K47" s="1"/>
      <c r="L47" s="1"/>
      <c r="M47" s="1"/>
      <c r="N47" s="1"/>
      <c r="O47" s="1"/>
      <c r="P47" s="1"/>
      <c r="S47" s="59"/>
      <c r="T47" s="1"/>
      <c r="U47" s="66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</row>
    <row r="48" spans="1:36" x14ac:dyDescent="0.2">
      <c r="C48" s="57"/>
      <c r="D48" s="1"/>
      <c r="E48" s="11"/>
      <c r="F48" s="1"/>
      <c r="G48" s="6"/>
      <c r="H48" s="1"/>
      <c r="J48" s="1"/>
      <c r="K48" s="1"/>
      <c r="L48" s="1"/>
      <c r="M48" s="1"/>
      <c r="N48" s="1"/>
      <c r="O48" s="1"/>
      <c r="P48" s="1"/>
      <c r="S48" s="59"/>
      <c r="T48" s="1"/>
      <c r="U48" s="66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</row>
    <row r="49" spans="2:36" x14ac:dyDescent="0.2">
      <c r="C49" s="60"/>
      <c r="D49" s="4"/>
      <c r="E49" s="36"/>
      <c r="F49" s="4"/>
      <c r="G49" s="33"/>
      <c r="H49" s="4"/>
      <c r="I49" s="4"/>
      <c r="J49" s="4"/>
      <c r="K49" s="4"/>
      <c r="L49" s="4"/>
      <c r="M49" s="4"/>
      <c r="N49" s="4"/>
      <c r="O49" s="4"/>
      <c r="P49" s="4"/>
      <c r="Q49" s="4"/>
      <c r="S49" s="59"/>
      <c r="T49" s="1"/>
      <c r="U49" s="66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</row>
    <row r="50" spans="2:36" ht="15.75" x14ac:dyDescent="0.25">
      <c r="B50" s="230" t="s">
        <v>80</v>
      </c>
      <c r="C50" s="230"/>
      <c r="D50" s="230"/>
      <c r="E50" s="64"/>
      <c r="F50" s="61"/>
      <c r="G50" s="62"/>
      <c r="H50" s="61"/>
      <c r="I50" s="61"/>
      <c r="J50" s="61"/>
      <c r="K50" s="61"/>
      <c r="L50" s="61"/>
      <c r="M50" s="61"/>
      <c r="N50" s="61"/>
      <c r="O50" s="230" t="s">
        <v>81</v>
      </c>
      <c r="P50" s="230"/>
      <c r="Q50" s="230"/>
      <c r="R50" s="230"/>
      <c r="S50" s="230"/>
      <c r="T50" s="1"/>
      <c r="U50" s="66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</row>
    <row r="51" spans="2:36" x14ac:dyDescent="0.2">
      <c r="E51" s="33"/>
    </row>
    <row r="52" spans="2:36" x14ac:dyDescent="0.2">
      <c r="E52" s="33"/>
    </row>
    <row r="53" spans="2:36" x14ac:dyDescent="0.2">
      <c r="E53" s="33"/>
    </row>
    <row r="54" spans="2:36" x14ac:dyDescent="0.2">
      <c r="E54" s="33"/>
    </row>
    <row r="55" spans="2:36" x14ac:dyDescent="0.2">
      <c r="E55" s="33"/>
    </row>
    <row r="56" spans="2:36" x14ac:dyDescent="0.2">
      <c r="E56" s="33"/>
    </row>
    <row r="57" spans="2:36" x14ac:dyDescent="0.2">
      <c r="E57" s="33"/>
    </row>
  </sheetData>
  <autoFilter ref="E4:E45"/>
  <mergeCells count="42">
    <mergeCell ref="A41:A44"/>
    <mergeCell ref="B41:B44"/>
    <mergeCell ref="A30:A35"/>
    <mergeCell ref="B30:B35"/>
    <mergeCell ref="A36:A37"/>
    <mergeCell ref="B36:B37"/>
    <mergeCell ref="A39:A40"/>
    <mergeCell ref="B39:B40"/>
    <mergeCell ref="A23:A29"/>
    <mergeCell ref="A16:A22"/>
    <mergeCell ref="B16:B22"/>
    <mergeCell ref="A13:A14"/>
    <mergeCell ref="B13:B14"/>
    <mergeCell ref="B46:D46"/>
    <mergeCell ref="O46:S46"/>
    <mergeCell ref="B50:D50"/>
    <mergeCell ref="O50:S50"/>
    <mergeCell ref="S4:S8"/>
    <mergeCell ref="G4:G8"/>
    <mergeCell ref="H4:H8"/>
    <mergeCell ref="I4:I8"/>
    <mergeCell ref="J4:P6"/>
    <mergeCell ref="Q4:Q8"/>
    <mergeCell ref="R4:R8"/>
    <mergeCell ref="F4:F8"/>
    <mergeCell ref="B23:B29"/>
    <mergeCell ref="T4:T8"/>
    <mergeCell ref="W4:Y6"/>
    <mergeCell ref="W7:W8"/>
    <mergeCell ref="X7:X8"/>
    <mergeCell ref="Y7:Y8"/>
    <mergeCell ref="A4:A8"/>
    <mergeCell ref="B4:B8"/>
    <mergeCell ref="C4:C8"/>
    <mergeCell ref="D4:D8"/>
    <mergeCell ref="E4:E8"/>
    <mergeCell ref="A1:D1"/>
    <mergeCell ref="E1:T1"/>
    <mergeCell ref="A2:D2"/>
    <mergeCell ref="E2:T2"/>
    <mergeCell ref="A3:D3"/>
    <mergeCell ref="E3:T3"/>
  </mergeCells>
  <conditionalFormatting sqref="G46:G50">
    <cfRule type="uniqueValues" dxfId="2" priority="1" stopIfTrue="1"/>
  </conditionalFormatting>
  <pageMargins left="0.45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opLeftCell="A55" workbookViewId="0">
      <selection activeCell="A59" sqref="A59:XFD63"/>
    </sheetView>
  </sheetViews>
  <sheetFormatPr defaultRowHeight="12.75" x14ac:dyDescent="0.2"/>
  <cols>
    <col min="1" max="1" width="3.5703125" style="6" customWidth="1"/>
    <col min="2" max="2" width="11.85546875" style="1" customWidth="1"/>
    <col min="3" max="3" width="6.85546875" style="6" customWidth="1"/>
    <col min="4" max="4" width="15.85546875" style="11" customWidth="1"/>
    <col min="5" max="5" width="8.42578125" style="4" customWidth="1"/>
    <col min="6" max="6" width="5" style="33" customWidth="1"/>
    <col min="7" max="7" width="6.7109375" style="4" customWidth="1"/>
    <col min="8" max="8" width="8.42578125" style="31" customWidth="1"/>
    <col min="9" max="9" width="6.85546875" style="12" customWidth="1"/>
    <col min="10" max="16" width="5" style="6" customWidth="1"/>
    <col min="17" max="19" width="5.85546875" style="1" customWidth="1"/>
    <col min="20" max="20" width="10.7109375" style="4" customWidth="1"/>
    <col min="21" max="21" width="11.140625" style="3" customWidth="1"/>
    <col min="22" max="254" width="9.140625" style="1"/>
    <col min="255" max="255" width="3.5703125" style="1" customWidth="1"/>
    <col min="256" max="256" width="16.7109375" style="1" customWidth="1"/>
    <col min="257" max="257" width="6.42578125" style="1" customWidth="1"/>
    <col min="258" max="258" width="15.85546875" style="1" customWidth="1"/>
    <col min="259" max="259" width="6.7109375" style="1" customWidth="1"/>
    <col min="260" max="260" width="9" style="1" customWidth="1"/>
    <col min="261" max="261" width="8.42578125" style="1" customWidth="1"/>
    <col min="262" max="262" width="6.85546875" style="1" customWidth="1"/>
    <col min="263" max="263" width="6.28515625" style="1" customWidth="1"/>
    <col min="264" max="264" width="6.7109375" style="1" customWidth="1"/>
    <col min="265" max="268" width="6.5703125" style="1" customWidth="1"/>
    <col min="269" max="269" width="6.42578125" style="1" customWidth="1"/>
    <col min="270" max="270" width="6.28515625" style="1" customWidth="1"/>
    <col min="271" max="271" width="7" style="1" customWidth="1"/>
    <col min="272" max="272" width="10.7109375" style="1" customWidth="1"/>
    <col min="273" max="273" width="13.85546875" style="1" customWidth="1"/>
    <col min="274" max="510" width="9.140625" style="1"/>
    <col min="511" max="511" width="3.5703125" style="1" customWidth="1"/>
    <col min="512" max="512" width="16.7109375" style="1" customWidth="1"/>
    <col min="513" max="513" width="6.42578125" style="1" customWidth="1"/>
    <col min="514" max="514" width="15.85546875" style="1" customWidth="1"/>
    <col min="515" max="515" width="6.7109375" style="1" customWidth="1"/>
    <col min="516" max="516" width="9" style="1" customWidth="1"/>
    <col min="517" max="517" width="8.42578125" style="1" customWidth="1"/>
    <col min="518" max="518" width="6.85546875" style="1" customWidth="1"/>
    <col min="519" max="519" width="6.28515625" style="1" customWidth="1"/>
    <col min="520" max="520" width="6.7109375" style="1" customWidth="1"/>
    <col min="521" max="524" width="6.5703125" style="1" customWidth="1"/>
    <col min="525" max="525" width="6.42578125" style="1" customWidth="1"/>
    <col min="526" max="526" width="6.28515625" style="1" customWidth="1"/>
    <col min="527" max="527" width="7" style="1" customWidth="1"/>
    <col min="528" max="528" width="10.7109375" style="1" customWidth="1"/>
    <col min="529" max="529" width="13.85546875" style="1" customWidth="1"/>
    <col min="530" max="766" width="9.140625" style="1"/>
    <col min="767" max="767" width="3.5703125" style="1" customWidth="1"/>
    <col min="768" max="768" width="16.7109375" style="1" customWidth="1"/>
    <col min="769" max="769" width="6.42578125" style="1" customWidth="1"/>
    <col min="770" max="770" width="15.85546875" style="1" customWidth="1"/>
    <col min="771" max="771" width="6.7109375" style="1" customWidth="1"/>
    <col min="772" max="772" width="9" style="1" customWidth="1"/>
    <col min="773" max="773" width="8.42578125" style="1" customWidth="1"/>
    <col min="774" max="774" width="6.85546875" style="1" customWidth="1"/>
    <col min="775" max="775" width="6.28515625" style="1" customWidth="1"/>
    <col min="776" max="776" width="6.7109375" style="1" customWidth="1"/>
    <col min="777" max="780" width="6.5703125" style="1" customWidth="1"/>
    <col min="781" max="781" width="6.42578125" style="1" customWidth="1"/>
    <col min="782" max="782" width="6.28515625" style="1" customWidth="1"/>
    <col min="783" max="783" width="7" style="1" customWidth="1"/>
    <col min="784" max="784" width="10.7109375" style="1" customWidth="1"/>
    <col min="785" max="785" width="13.85546875" style="1" customWidth="1"/>
    <col min="786" max="1022" width="9.140625" style="1"/>
    <col min="1023" max="1023" width="3.5703125" style="1" customWidth="1"/>
    <col min="1024" max="1024" width="16.7109375" style="1" customWidth="1"/>
    <col min="1025" max="1025" width="6.42578125" style="1" customWidth="1"/>
    <col min="1026" max="1026" width="15.85546875" style="1" customWidth="1"/>
    <col min="1027" max="1027" width="6.7109375" style="1" customWidth="1"/>
    <col min="1028" max="1028" width="9" style="1" customWidth="1"/>
    <col min="1029" max="1029" width="8.42578125" style="1" customWidth="1"/>
    <col min="1030" max="1030" width="6.85546875" style="1" customWidth="1"/>
    <col min="1031" max="1031" width="6.28515625" style="1" customWidth="1"/>
    <col min="1032" max="1032" width="6.7109375" style="1" customWidth="1"/>
    <col min="1033" max="1036" width="6.5703125" style="1" customWidth="1"/>
    <col min="1037" max="1037" width="6.42578125" style="1" customWidth="1"/>
    <col min="1038" max="1038" width="6.28515625" style="1" customWidth="1"/>
    <col min="1039" max="1039" width="7" style="1" customWidth="1"/>
    <col min="1040" max="1040" width="10.7109375" style="1" customWidth="1"/>
    <col min="1041" max="1041" width="13.85546875" style="1" customWidth="1"/>
    <col min="1042" max="1278" width="9.140625" style="1"/>
    <col min="1279" max="1279" width="3.5703125" style="1" customWidth="1"/>
    <col min="1280" max="1280" width="16.7109375" style="1" customWidth="1"/>
    <col min="1281" max="1281" width="6.42578125" style="1" customWidth="1"/>
    <col min="1282" max="1282" width="15.85546875" style="1" customWidth="1"/>
    <col min="1283" max="1283" width="6.7109375" style="1" customWidth="1"/>
    <col min="1284" max="1284" width="9" style="1" customWidth="1"/>
    <col min="1285" max="1285" width="8.42578125" style="1" customWidth="1"/>
    <col min="1286" max="1286" width="6.85546875" style="1" customWidth="1"/>
    <col min="1287" max="1287" width="6.28515625" style="1" customWidth="1"/>
    <col min="1288" max="1288" width="6.7109375" style="1" customWidth="1"/>
    <col min="1289" max="1292" width="6.5703125" style="1" customWidth="1"/>
    <col min="1293" max="1293" width="6.42578125" style="1" customWidth="1"/>
    <col min="1294" max="1294" width="6.28515625" style="1" customWidth="1"/>
    <col min="1295" max="1295" width="7" style="1" customWidth="1"/>
    <col min="1296" max="1296" width="10.7109375" style="1" customWidth="1"/>
    <col min="1297" max="1297" width="13.85546875" style="1" customWidth="1"/>
    <col min="1298" max="1534" width="9.140625" style="1"/>
    <col min="1535" max="1535" width="3.5703125" style="1" customWidth="1"/>
    <col min="1536" max="1536" width="16.7109375" style="1" customWidth="1"/>
    <col min="1537" max="1537" width="6.42578125" style="1" customWidth="1"/>
    <col min="1538" max="1538" width="15.85546875" style="1" customWidth="1"/>
    <col min="1539" max="1539" width="6.7109375" style="1" customWidth="1"/>
    <col min="1540" max="1540" width="9" style="1" customWidth="1"/>
    <col min="1541" max="1541" width="8.42578125" style="1" customWidth="1"/>
    <col min="1542" max="1542" width="6.85546875" style="1" customWidth="1"/>
    <col min="1543" max="1543" width="6.28515625" style="1" customWidth="1"/>
    <col min="1544" max="1544" width="6.7109375" style="1" customWidth="1"/>
    <col min="1545" max="1548" width="6.5703125" style="1" customWidth="1"/>
    <col min="1549" max="1549" width="6.42578125" style="1" customWidth="1"/>
    <col min="1550" max="1550" width="6.28515625" style="1" customWidth="1"/>
    <col min="1551" max="1551" width="7" style="1" customWidth="1"/>
    <col min="1552" max="1552" width="10.7109375" style="1" customWidth="1"/>
    <col min="1553" max="1553" width="13.85546875" style="1" customWidth="1"/>
    <col min="1554" max="1790" width="9.140625" style="1"/>
    <col min="1791" max="1791" width="3.5703125" style="1" customWidth="1"/>
    <col min="1792" max="1792" width="16.7109375" style="1" customWidth="1"/>
    <col min="1793" max="1793" width="6.42578125" style="1" customWidth="1"/>
    <col min="1794" max="1794" width="15.85546875" style="1" customWidth="1"/>
    <col min="1795" max="1795" width="6.7109375" style="1" customWidth="1"/>
    <col min="1796" max="1796" width="9" style="1" customWidth="1"/>
    <col min="1797" max="1797" width="8.42578125" style="1" customWidth="1"/>
    <col min="1798" max="1798" width="6.85546875" style="1" customWidth="1"/>
    <col min="1799" max="1799" width="6.28515625" style="1" customWidth="1"/>
    <col min="1800" max="1800" width="6.7109375" style="1" customWidth="1"/>
    <col min="1801" max="1804" width="6.5703125" style="1" customWidth="1"/>
    <col min="1805" max="1805" width="6.42578125" style="1" customWidth="1"/>
    <col min="1806" max="1806" width="6.28515625" style="1" customWidth="1"/>
    <col min="1807" max="1807" width="7" style="1" customWidth="1"/>
    <col min="1808" max="1808" width="10.7109375" style="1" customWidth="1"/>
    <col min="1809" max="1809" width="13.85546875" style="1" customWidth="1"/>
    <col min="1810" max="2046" width="9.140625" style="1"/>
    <col min="2047" max="2047" width="3.5703125" style="1" customWidth="1"/>
    <col min="2048" max="2048" width="16.7109375" style="1" customWidth="1"/>
    <col min="2049" max="2049" width="6.42578125" style="1" customWidth="1"/>
    <col min="2050" max="2050" width="15.85546875" style="1" customWidth="1"/>
    <col min="2051" max="2051" width="6.7109375" style="1" customWidth="1"/>
    <col min="2052" max="2052" width="9" style="1" customWidth="1"/>
    <col min="2053" max="2053" width="8.42578125" style="1" customWidth="1"/>
    <col min="2054" max="2054" width="6.85546875" style="1" customWidth="1"/>
    <col min="2055" max="2055" width="6.28515625" style="1" customWidth="1"/>
    <col min="2056" max="2056" width="6.7109375" style="1" customWidth="1"/>
    <col min="2057" max="2060" width="6.5703125" style="1" customWidth="1"/>
    <col min="2061" max="2061" width="6.42578125" style="1" customWidth="1"/>
    <col min="2062" max="2062" width="6.28515625" style="1" customWidth="1"/>
    <col min="2063" max="2063" width="7" style="1" customWidth="1"/>
    <col min="2064" max="2064" width="10.7109375" style="1" customWidth="1"/>
    <col min="2065" max="2065" width="13.85546875" style="1" customWidth="1"/>
    <col min="2066" max="2302" width="9.140625" style="1"/>
    <col min="2303" max="2303" width="3.5703125" style="1" customWidth="1"/>
    <col min="2304" max="2304" width="16.7109375" style="1" customWidth="1"/>
    <col min="2305" max="2305" width="6.42578125" style="1" customWidth="1"/>
    <col min="2306" max="2306" width="15.85546875" style="1" customWidth="1"/>
    <col min="2307" max="2307" width="6.7109375" style="1" customWidth="1"/>
    <col min="2308" max="2308" width="9" style="1" customWidth="1"/>
    <col min="2309" max="2309" width="8.42578125" style="1" customWidth="1"/>
    <col min="2310" max="2310" width="6.85546875" style="1" customWidth="1"/>
    <col min="2311" max="2311" width="6.28515625" style="1" customWidth="1"/>
    <col min="2312" max="2312" width="6.7109375" style="1" customWidth="1"/>
    <col min="2313" max="2316" width="6.5703125" style="1" customWidth="1"/>
    <col min="2317" max="2317" width="6.42578125" style="1" customWidth="1"/>
    <col min="2318" max="2318" width="6.28515625" style="1" customWidth="1"/>
    <col min="2319" max="2319" width="7" style="1" customWidth="1"/>
    <col min="2320" max="2320" width="10.7109375" style="1" customWidth="1"/>
    <col min="2321" max="2321" width="13.85546875" style="1" customWidth="1"/>
    <col min="2322" max="2558" width="9.140625" style="1"/>
    <col min="2559" max="2559" width="3.5703125" style="1" customWidth="1"/>
    <col min="2560" max="2560" width="16.7109375" style="1" customWidth="1"/>
    <col min="2561" max="2561" width="6.42578125" style="1" customWidth="1"/>
    <col min="2562" max="2562" width="15.85546875" style="1" customWidth="1"/>
    <col min="2563" max="2563" width="6.7109375" style="1" customWidth="1"/>
    <col min="2564" max="2564" width="9" style="1" customWidth="1"/>
    <col min="2565" max="2565" width="8.42578125" style="1" customWidth="1"/>
    <col min="2566" max="2566" width="6.85546875" style="1" customWidth="1"/>
    <col min="2567" max="2567" width="6.28515625" style="1" customWidth="1"/>
    <col min="2568" max="2568" width="6.7109375" style="1" customWidth="1"/>
    <col min="2569" max="2572" width="6.5703125" style="1" customWidth="1"/>
    <col min="2573" max="2573" width="6.42578125" style="1" customWidth="1"/>
    <col min="2574" max="2574" width="6.28515625" style="1" customWidth="1"/>
    <col min="2575" max="2575" width="7" style="1" customWidth="1"/>
    <col min="2576" max="2576" width="10.7109375" style="1" customWidth="1"/>
    <col min="2577" max="2577" width="13.85546875" style="1" customWidth="1"/>
    <col min="2578" max="2814" width="9.140625" style="1"/>
    <col min="2815" max="2815" width="3.5703125" style="1" customWidth="1"/>
    <col min="2816" max="2816" width="16.7109375" style="1" customWidth="1"/>
    <col min="2817" max="2817" width="6.42578125" style="1" customWidth="1"/>
    <col min="2818" max="2818" width="15.85546875" style="1" customWidth="1"/>
    <col min="2819" max="2819" width="6.7109375" style="1" customWidth="1"/>
    <col min="2820" max="2820" width="9" style="1" customWidth="1"/>
    <col min="2821" max="2821" width="8.42578125" style="1" customWidth="1"/>
    <col min="2822" max="2822" width="6.85546875" style="1" customWidth="1"/>
    <col min="2823" max="2823" width="6.28515625" style="1" customWidth="1"/>
    <col min="2824" max="2824" width="6.7109375" style="1" customWidth="1"/>
    <col min="2825" max="2828" width="6.5703125" style="1" customWidth="1"/>
    <col min="2829" max="2829" width="6.42578125" style="1" customWidth="1"/>
    <col min="2830" max="2830" width="6.28515625" style="1" customWidth="1"/>
    <col min="2831" max="2831" width="7" style="1" customWidth="1"/>
    <col min="2832" max="2832" width="10.7109375" style="1" customWidth="1"/>
    <col min="2833" max="2833" width="13.85546875" style="1" customWidth="1"/>
    <col min="2834" max="3070" width="9.140625" style="1"/>
    <col min="3071" max="3071" width="3.5703125" style="1" customWidth="1"/>
    <col min="3072" max="3072" width="16.7109375" style="1" customWidth="1"/>
    <col min="3073" max="3073" width="6.42578125" style="1" customWidth="1"/>
    <col min="3074" max="3074" width="15.85546875" style="1" customWidth="1"/>
    <col min="3075" max="3075" width="6.7109375" style="1" customWidth="1"/>
    <col min="3076" max="3076" width="9" style="1" customWidth="1"/>
    <col min="3077" max="3077" width="8.42578125" style="1" customWidth="1"/>
    <col min="3078" max="3078" width="6.85546875" style="1" customWidth="1"/>
    <col min="3079" max="3079" width="6.28515625" style="1" customWidth="1"/>
    <col min="3080" max="3080" width="6.7109375" style="1" customWidth="1"/>
    <col min="3081" max="3084" width="6.5703125" style="1" customWidth="1"/>
    <col min="3085" max="3085" width="6.42578125" style="1" customWidth="1"/>
    <col min="3086" max="3086" width="6.28515625" style="1" customWidth="1"/>
    <col min="3087" max="3087" width="7" style="1" customWidth="1"/>
    <col min="3088" max="3088" width="10.7109375" style="1" customWidth="1"/>
    <col min="3089" max="3089" width="13.85546875" style="1" customWidth="1"/>
    <col min="3090" max="3326" width="9.140625" style="1"/>
    <col min="3327" max="3327" width="3.5703125" style="1" customWidth="1"/>
    <col min="3328" max="3328" width="16.7109375" style="1" customWidth="1"/>
    <col min="3329" max="3329" width="6.42578125" style="1" customWidth="1"/>
    <col min="3330" max="3330" width="15.85546875" style="1" customWidth="1"/>
    <col min="3331" max="3331" width="6.7109375" style="1" customWidth="1"/>
    <col min="3332" max="3332" width="9" style="1" customWidth="1"/>
    <col min="3333" max="3333" width="8.42578125" style="1" customWidth="1"/>
    <col min="3334" max="3334" width="6.85546875" style="1" customWidth="1"/>
    <col min="3335" max="3335" width="6.28515625" style="1" customWidth="1"/>
    <col min="3336" max="3336" width="6.7109375" style="1" customWidth="1"/>
    <col min="3337" max="3340" width="6.5703125" style="1" customWidth="1"/>
    <col min="3341" max="3341" width="6.42578125" style="1" customWidth="1"/>
    <col min="3342" max="3342" width="6.28515625" style="1" customWidth="1"/>
    <col min="3343" max="3343" width="7" style="1" customWidth="1"/>
    <col min="3344" max="3344" width="10.7109375" style="1" customWidth="1"/>
    <col min="3345" max="3345" width="13.85546875" style="1" customWidth="1"/>
    <col min="3346" max="3582" width="9.140625" style="1"/>
    <col min="3583" max="3583" width="3.5703125" style="1" customWidth="1"/>
    <col min="3584" max="3584" width="16.7109375" style="1" customWidth="1"/>
    <col min="3585" max="3585" width="6.42578125" style="1" customWidth="1"/>
    <col min="3586" max="3586" width="15.85546875" style="1" customWidth="1"/>
    <col min="3587" max="3587" width="6.7109375" style="1" customWidth="1"/>
    <col min="3588" max="3588" width="9" style="1" customWidth="1"/>
    <col min="3589" max="3589" width="8.42578125" style="1" customWidth="1"/>
    <col min="3590" max="3590" width="6.85546875" style="1" customWidth="1"/>
    <col min="3591" max="3591" width="6.28515625" style="1" customWidth="1"/>
    <col min="3592" max="3592" width="6.7109375" style="1" customWidth="1"/>
    <col min="3593" max="3596" width="6.5703125" style="1" customWidth="1"/>
    <col min="3597" max="3597" width="6.42578125" style="1" customWidth="1"/>
    <col min="3598" max="3598" width="6.28515625" style="1" customWidth="1"/>
    <col min="3599" max="3599" width="7" style="1" customWidth="1"/>
    <col min="3600" max="3600" width="10.7109375" style="1" customWidth="1"/>
    <col min="3601" max="3601" width="13.85546875" style="1" customWidth="1"/>
    <col min="3602" max="3838" width="9.140625" style="1"/>
    <col min="3839" max="3839" width="3.5703125" style="1" customWidth="1"/>
    <col min="3840" max="3840" width="16.7109375" style="1" customWidth="1"/>
    <col min="3841" max="3841" width="6.42578125" style="1" customWidth="1"/>
    <col min="3842" max="3842" width="15.85546875" style="1" customWidth="1"/>
    <col min="3843" max="3843" width="6.7109375" style="1" customWidth="1"/>
    <col min="3844" max="3844" width="9" style="1" customWidth="1"/>
    <col min="3845" max="3845" width="8.42578125" style="1" customWidth="1"/>
    <col min="3846" max="3846" width="6.85546875" style="1" customWidth="1"/>
    <col min="3847" max="3847" width="6.28515625" style="1" customWidth="1"/>
    <col min="3848" max="3848" width="6.7109375" style="1" customWidth="1"/>
    <col min="3849" max="3852" width="6.5703125" style="1" customWidth="1"/>
    <col min="3853" max="3853" width="6.42578125" style="1" customWidth="1"/>
    <col min="3854" max="3854" width="6.28515625" style="1" customWidth="1"/>
    <col min="3855" max="3855" width="7" style="1" customWidth="1"/>
    <col min="3856" max="3856" width="10.7109375" style="1" customWidth="1"/>
    <col min="3857" max="3857" width="13.85546875" style="1" customWidth="1"/>
    <col min="3858" max="4094" width="9.140625" style="1"/>
    <col min="4095" max="4095" width="3.5703125" style="1" customWidth="1"/>
    <col min="4096" max="4096" width="16.7109375" style="1" customWidth="1"/>
    <col min="4097" max="4097" width="6.42578125" style="1" customWidth="1"/>
    <col min="4098" max="4098" width="15.85546875" style="1" customWidth="1"/>
    <col min="4099" max="4099" width="6.7109375" style="1" customWidth="1"/>
    <col min="4100" max="4100" width="9" style="1" customWidth="1"/>
    <col min="4101" max="4101" width="8.42578125" style="1" customWidth="1"/>
    <col min="4102" max="4102" width="6.85546875" style="1" customWidth="1"/>
    <col min="4103" max="4103" width="6.28515625" style="1" customWidth="1"/>
    <col min="4104" max="4104" width="6.7109375" style="1" customWidth="1"/>
    <col min="4105" max="4108" width="6.5703125" style="1" customWidth="1"/>
    <col min="4109" max="4109" width="6.42578125" style="1" customWidth="1"/>
    <col min="4110" max="4110" width="6.28515625" style="1" customWidth="1"/>
    <col min="4111" max="4111" width="7" style="1" customWidth="1"/>
    <col min="4112" max="4112" width="10.7109375" style="1" customWidth="1"/>
    <col min="4113" max="4113" width="13.85546875" style="1" customWidth="1"/>
    <col min="4114" max="4350" width="9.140625" style="1"/>
    <col min="4351" max="4351" width="3.5703125" style="1" customWidth="1"/>
    <col min="4352" max="4352" width="16.7109375" style="1" customWidth="1"/>
    <col min="4353" max="4353" width="6.42578125" style="1" customWidth="1"/>
    <col min="4354" max="4354" width="15.85546875" style="1" customWidth="1"/>
    <col min="4355" max="4355" width="6.7109375" style="1" customWidth="1"/>
    <col min="4356" max="4356" width="9" style="1" customWidth="1"/>
    <col min="4357" max="4357" width="8.42578125" style="1" customWidth="1"/>
    <col min="4358" max="4358" width="6.85546875" style="1" customWidth="1"/>
    <col min="4359" max="4359" width="6.28515625" style="1" customWidth="1"/>
    <col min="4360" max="4360" width="6.7109375" style="1" customWidth="1"/>
    <col min="4361" max="4364" width="6.5703125" style="1" customWidth="1"/>
    <col min="4365" max="4365" width="6.42578125" style="1" customWidth="1"/>
    <col min="4366" max="4366" width="6.28515625" style="1" customWidth="1"/>
    <col min="4367" max="4367" width="7" style="1" customWidth="1"/>
    <col min="4368" max="4368" width="10.7109375" style="1" customWidth="1"/>
    <col min="4369" max="4369" width="13.85546875" style="1" customWidth="1"/>
    <col min="4370" max="4606" width="9.140625" style="1"/>
    <col min="4607" max="4607" width="3.5703125" style="1" customWidth="1"/>
    <col min="4608" max="4608" width="16.7109375" style="1" customWidth="1"/>
    <col min="4609" max="4609" width="6.42578125" style="1" customWidth="1"/>
    <col min="4610" max="4610" width="15.85546875" style="1" customWidth="1"/>
    <col min="4611" max="4611" width="6.7109375" style="1" customWidth="1"/>
    <col min="4612" max="4612" width="9" style="1" customWidth="1"/>
    <col min="4613" max="4613" width="8.42578125" style="1" customWidth="1"/>
    <col min="4614" max="4614" width="6.85546875" style="1" customWidth="1"/>
    <col min="4615" max="4615" width="6.28515625" style="1" customWidth="1"/>
    <col min="4616" max="4616" width="6.7109375" style="1" customWidth="1"/>
    <col min="4617" max="4620" width="6.5703125" style="1" customWidth="1"/>
    <col min="4621" max="4621" width="6.42578125" style="1" customWidth="1"/>
    <col min="4622" max="4622" width="6.28515625" style="1" customWidth="1"/>
    <col min="4623" max="4623" width="7" style="1" customWidth="1"/>
    <col min="4624" max="4624" width="10.7109375" style="1" customWidth="1"/>
    <col min="4625" max="4625" width="13.85546875" style="1" customWidth="1"/>
    <col min="4626" max="4862" width="9.140625" style="1"/>
    <col min="4863" max="4863" width="3.5703125" style="1" customWidth="1"/>
    <col min="4864" max="4864" width="16.7109375" style="1" customWidth="1"/>
    <col min="4865" max="4865" width="6.42578125" style="1" customWidth="1"/>
    <col min="4866" max="4866" width="15.85546875" style="1" customWidth="1"/>
    <col min="4867" max="4867" width="6.7109375" style="1" customWidth="1"/>
    <col min="4868" max="4868" width="9" style="1" customWidth="1"/>
    <col min="4869" max="4869" width="8.42578125" style="1" customWidth="1"/>
    <col min="4870" max="4870" width="6.85546875" style="1" customWidth="1"/>
    <col min="4871" max="4871" width="6.28515625" style="1" customWidth="1"/>
    <col min="4872" max="4872" width="6.7109375" style="1" customWidth="1"/>
    <col min="4873" max="4876" width="6.5703125" style="1" customWidth="1"/>
    <col min="4877" max="4877" width="6.42578125" style="1" customWidth="1"/>
    <col min="4878" max="4878" width="6.28515625" style="1" customWidth="1"/>
    <col min="4879" max="4879" width="7" style="1" customWidth="1"/>
    <col min="4880" max="4880" width="10.7109375" style="1" customWidth="1"/>
    <col min="4881" max="4881" width="13.85546875" style="1" customWidth="1"/>
    <col min="4882" max="5118" width="9.140625" style="1"/>
    <col min="5119" max="5119" width="3.5703125" style="1" customWidth="1"/>
    <col min="5120" max="5120" width="16.7109375" style="1" customWidth="1"/>
    <col min="5121" max="5121" width="6.42578125" style="1" customWidth="1"/>
    <col min="5122" max="5122" width="15.85546875" style="1" customWidth="1"/>
    <col min="5123" max="5123" width="6.7109375" style="1" customWidth="1"/>
    <col min="5124" max="5124" width="9" style="1" customWidth="1"/>
    <col min="5125" max="5125" width="8.42578125" style="1" customWidth="1"/>
    <col min="5126" max="5126" width="6.85546875" style="1" customWidth="1"/>
    <col min="5127" max="5127" width="6.28515625" style="1" customWidth="1"/>
    <col min="5128" max="5128" width="6.7109375" style="1" customWidth="1"/>
    <col min="5129" max="5132" width="6.5703125" style="1" customWidth="1"/>
    <col min="5133" max="5133" width="6.42578125" style="1" customWidth="1"/>
    <col min="5134" max="5134" width="6.28515625" style="1" customWidth="1"/>
    <col min="5135" max="5135" width="7" style="1" customWidth="1"/>
    <col min="5136" max="5136" width="10.7109375" style="1" customWidth="1"/>
    <col min="5137" max="5137" width="13.85546875" style="1" customWidth="1"/>
    <col min="5138" max="5374" width="9.140625" style="1"/>
    <col min="5375" max="5375" width="3.5703125" style="1" customWidth="1"/>
    <col min="5376" max="5376" width="16.7109375" style="1" customWidth="1"/>
    <col min="5377" max="5377" width="6.42578125" style="1" customWidth="1"/>
    <col min="5378" max="5378" width="15.85546875" style="1" customWidth="1"/>
    <col min="5379" max="5379" width="6.7109375" style="1" customWidth="1"/>
    <col min="5380" max="5380" width="9" style="1" customWidth="1"/>
    <col min="5381" max="5381" width="8.42578125" style="1" customWidth="1"/>
    <col min="5382" max="5382" width="6.85546875" style="1" customWidth="1"/>
    <col min="5383" max="5383" width="6.28515625" style="1" customWidth="1"/>
    <col min="5384" max="5384" width="6.7109375" style="1" customWidth="1"/>
    <col min="5385" max="5388" width="6.5703125" style="1" customWidth="1"/>
    <col min="5389" max="5389" width="6.42578125" style="1" customWidth="1"/>
    <col min="5390" max="5390" width="6.28515625" style="1" customWidth="1"/>
    <col min="5391" max="5391" width="7" style="1" customWidth="1"/>
    <col min="5392" max="5392" width="10.7109375" style="1" customWidth="1"/>
    <col min="5393" max="5393" width="13.85546875" style="1" customWidth="1"/>
    <col min="5394" max="5630" width="9.140625" style="1"/>
    <col min="5631" max="5631" width="3.5703125" style="1" customWidth="1"/>
    <col min="5632" max="5632" width="16.7109375" style="1" customWidth="1"/>
    <col min="5633" max="5633" width="6.42578125" style="1" customWidth="1"/>
    <col min="5634" max="5634" width="15.85546875" style="1" customWidth="1"/>
    <col min="5635" max="5635" width="6.7109375" style="1" customWidth="1"/>
    <col min="5636" max="5636" width="9" style="1" customWidth="1"/>
    <col min="5637" max="5637" width="8.42578125" style="1" customWidth="1"/>
    <col min="5638" max="5638" width="6.85546875" style="1" customWidth="1"/>
    <col min="5639" max="5639" width="6.28515625" style="1" customWidth="1"/>
    <col min="5640" max="5640" width="6.7109375" style="1" customWidth="1"/>
    <col min="5641" max="5644" width="6.5703125" style="1" customWidth="1"/>
    <col min="5645" max="5645" width="6.42578125" style="1" customWidth="1"/>
    <col min="5646" max="5646" width="6.28515625" style="1" customWidth="1"/>
    <col min="5647" max="5647" width="7" style="1" customWidth="1"/>
    <col min="5648" max="5648" width="10.7109375" style="1" customWidth="1"/>
    <col min="5649" max="5649" width="13.85546875" style="1" customWidth="1"/>
    <col min="5650" max="5886" width="9.140625" style="1"/>
    <col min="5887" max="5887" width="3.5703125" style="1" customWidth="1"/>
    <col min="5888" max="5888" width="16.7109375" style="1" customWidth="1"/>
    <col min="5889" max="5889" width="6.42578125" style="1" customWidth="1"/>
    <col min="5890" max="5890" width="15.85546875" style="1" customWidth="1"/>
    <col min="5891" max="5891" width="6.7109375" style="1" customWidth="1"/>
    <col min="5892" max="5892" width="9" style="1" customWidth="1"/>
    <col min="5893" max="5893" width="8.42578125" style="1" customWidth="1"/>
    <col min="5894" max="5894" width="6.85546875" style="1" customWidth="1"/>
    <col min="5895" max="5895" width="6.28515625" style="1" customWidth="1"/>
    <col min="5896" max="5896" width="6.7109375" style="1" customWidth="1"/>
    <col min="5897" max="5900" width="6.5703125" style="1" customWidth="1"/>
    <col min="5901" max="5901" width="6.42578125" style="1" customWidth="1"/>
    <col min="5902" max="5902" width="6.28515625" style="1" customWidth="1"/>
    <col min="5903" max="5903" width="7" style="1" customWidth="1"/>
    <col min="5904" max="5904" width="10.7109375" style="1" customWidth="1"/>
    <col min="5905" max="5905" width="13.85546875" style="1" customWidth="1"/>
    <col min="5906" max="6142" width="9.140625" style="1"/>
    <col min="6143" max="6143" width="3.5703125" style="1" customWidth="1"/>
    <col min="6144" max="6144" width="16.7109375" style="1" customWidth="1"/>
    <col min="6145" max="6145" width="6.42578125" style="1" customWidth="1"/>
    <col min="6146" max="6146" width="15.85546875" style="1" customWidth="1"/>
    <col min="6147" max="6147" width="6.7109375" style="1" customWidth="1"/>
    <col min="6148" max="6148" width="9" style="1" customWidth="1"/>
    <col min="6149" max="6149" width="8.42578125" style="1" customWidth="1"/>
    <col min="6150" max="6150" width="6.85546875" style="1" customWidth="1"/>
    <col min="6151" max="6151" width="6.28515625" style="1" customWidth="1"/>
    <col min="6152" max="6152" width="6.7109375" style="1" customWidth="1"/>
    <col min="6153" max="6156" width="6.5703125" style="1" customWidth="1"/>
    <col min="6157" max="6157" width="6.42578125" style="1" customWidth="1"/>
    <col min="6158" max="6158" width="6.28515625" style="1" customWidth="1"/>
    <col min="6159" max="6159" width="7" style="1" customWidth="1"/>
    <col min="6160" max="6160" width="10.7109375" style="1" customWidth="1"/>
    <col min="6161" max="6161" width="13.85546875" style="1" customWidth="1"/>
    <col min="6162" max="6398" width="9.140625" style="1"/>
    <col min="6399" max="6399" width="3.5703125" style="1" customWidth="1"/>
    <col min="6400" max="6400" width="16.7109375" style="1" customWidth="1"/>
    <col min="6401" max="6401" width="6.42578125" style="1" customWidth="1"/>
    <col min="6402" max="6402" width="15.85546875" style="1" customWidth="1"/>
    <col min="6403" max="6403" width="6.7109375" style="1" customWidth="1"/>
    <col min="6404" max="6404" width="9" style="1" customWidth="1"/>
    <col min="6405" max="6405" width="8.42578125" style="1" customWidth="1"/>
    <col min="6406" max="6406" width="6.85546875" style="1" customWidth="1"/>
    <col min="6407" max="6407" width="6.28515625" style="1" customWidth="1"/>
    <col min="6408" max="6408" width="6.7109375" style="1" customWidth="1"/>
    <col min="6409" max="6412" width="6.5703125" style="1" customWidth="1"/>
    <col min="6413" max="6413" width="6.42578125" style="1" customWidth="1"/>
    <col min="6414" max="6414" width="6.28515625" style="1" customWidth="1"/>
    <col min="6415" max="6415" width="7" style="1" customWidth="1"/>
    <col min="6416" max="6416" width="10.7109375" style="1" customWidth="1"/>
    <col min="6417" max="6417" width="13.85546875" style="1" customWidth="1"/>
    <col min="6418" max="6654" width="9.140625" style="1"/>
    <col min="6655" max="6655" width="3.5703125" style="1" customWidth="1"/>
    <col min="6656" max="6656" width="16.7109375" style="1" customWidth="1"/>
    <col min="6657" max="6657" width="6.42578125" style="1" customWidth="1"/>
    <col min="6658" max="6658" width="15.85546875" style="1" customWidth="1"/>
    <col min="6659" max="6659" width="6.7109375" style="1" customWidth="1"/>
    <col min="6660" max="6660" width="9" style="1" customWidth="1"/>
    <col min="6661" max="6661" width="8.42578125" style="1" customWidth="1"/>
    <col min="6662" max="6662" width="6.85546875" style="1" customWidth="1"/>
    <col min="6663" max="6663" width="6.28515625" style="1" customWidth="1"/>
    <col min="6664" max="6664" width="6.7109375" style="1" customWidth="1"/>
    <col min="6665" max="6668" width="6.5703125" style="1" customWidth="1"/>
    <col min="6669" max="6669" width="6.42578125" style="1" customWidth="1"/>
    <col min="6670" max="6670" width="6.28515625" style="1" customWidth="1"/>
    <col min="6671" max="6671" width="7" style="1" customWidth="1"/>
    <col min="6672" max="6672" width="10.7109375" style="1" customWidth="1"/>
    <col min="6673" max="6673" width="13.85546875" style="1" customWidth="1"/>
    <col min="6674" max="6910" width="9.140625" style="1"/>
    <col min="6911" max="6911" width="3.5703125" style="1" customWidth="1"/>
    <col min="6912" max="6912" width="16.7109375" style="1" customWidth="1"/>
    <col min="6913" max="6913" width="6.42578125" style="1" customWidth="1"/>
    <col min="6914" max="6914" width="15.85546875" style="1" customWidth="1"/>
    <col min="6915" max="6915" width="6.7109375" style="1" customWidth="1"/>
    <col min="6916" max="6916" width="9" style="1" customWidth="1"/>
    <col min="6917" max="6917" width="8.42578125" style="1" customWidth="1"/>
    <col min="6918" max="6918" width="6.85546875" style="1" customWidth="1"/>
    <col min="6919" max="6919" width="6.28515625" style="1" customWidth="1"/>
    <col min="6920" max="6920" width="6.7109375" style="1" customWidth="1"/>
    <col min="6921" max="6924" width="6.5703125" style="1" customWidth="1"/>
    <col min="6925" max="6925" width="6.42578125" style="1" customWidth="1"/>
    <col min="6926" max="6926" width="6.28515625" style="1" customWidth="1"/>
    <col min="6927" max="6927" width="7" style="1" customWidth="1"/>
    <col min="6928" max="6928" width="10.7109375" style="1" customWidth="1"/>
    <col min="6929" max="6929" width="13.85546875" style="1" customWidth="1"/>
    <col min="6930" max="7166" width="9.140625" style="1"/>
    <col min="7167" max="7167" width="3.5703125" style="1" customWidth="1"/>
    <col min="7168" max="7168" width="16.7109375" style="1" customWidth="1"/>
    <col min="7169" max="7169" width="6.42578125" style="1" customWidth="1"/>
    <col min="7170" max="7170" width="15.85546875" style="1" customWidth="1"/>
    <col min="7171" max="7171" width="6.7109375" style="1" customWidth="1"/>
    <col min="7172" max="7172" width="9" style="1" customWidth="1"/>
    <col min="7173" max="7173" width="8.42578125" style="1" customWidth="1"/>
    <col min="7174" max="7174" width="6.85546875" style="1" customWidth="1"/>
    <col min="7175" max="7175" width="6.28515625" style="1" customWidth="1"/>
    <col min="7176" max="7176" width="6.7109375" style="1" customWidth="1"/>
    <col min="7177" max="7180" width="6.5703125" style="1" customWidth="1"/>
    <col min="7181" max="7181" width="6.42578125" style="1" customWidth="1"/>
    <col min="7182" max="7182" width="6.28515625" style="1" customWidth="1"/>
    <col min="7183" max="7183" width="7" style="1" customWidth="1"/>
    <col min="7184" max="7184" width="10.7109375" style="1" customWidth="1"/>
    <col min="7185" max="7185" width="13.85546875" style="1" customWidth="1"/>
    <col min="7186" max="7422" width="9.140625" style="1"/>
    <col min="7423" max="7423" width="3.5703125" style="1" customWidth="1"/>
    <col min="7424" max="7424" width="16.7109375" style="1" customWidth="1"/>
    <col min="7425" max="7425" width="6.42578125" style="1" customWidth="1"/>
    <col min="7426" max="7426" width="15.85546875" style="1" customWidth="1"/>
    <col min="7427" max="7427" width="6.7109375" style="1" customWidth="1"/>
    <col min="7428" max="7428" width="9" style="1" customWidth="1"/>
    <col min="7429" max="7429" width="8.42578125" style="1" customWidth="1"/>
    <col min="7430" max="7430" width="6.85546875" style="1" customWidth="1"/>
    <col min="7431" max="7431" width="6.28515625" style="1" customWidth="1"/>
    <col min="7432" max="7432" width="6.7109375" style="1" customWidth="1"/>
    <col min="7433" max="7436" width="6.5703125" style="1" customWidth="1"/>
    <col min="7437" max="7437" width="6.42578125" style="1" customWidth="1"/>
    <col min="7438" max="7438" width="6.28515625" style="1" customWidth="1"/>
    <col min="7439" max="7439" width="7" style="1" customWidth="1"/>
    <col min="7440" max="7440" width="10.7109375" style="1" customWidth="1"/>
    <col min="7441" max="7441" width="13.85546875" style="1" customWidth="1"/>
    <col min="7442" max="7678" width="9.140625" style="1"/>
    <col min="7679" max="7679" width="3.5703125" style="1" customWidth="1"/>
    <col min="7680" max="7680" width="16.7109375" style="1" customWidth="1"/>
    <col min="7681" max="7681" width="6.42578125" style="1" customWidth="1"/>
    <col min="7682" max="7682" width="15.85546875" style="1" customWidth="1"/>
    <col min="7683" max="7683" width="6.7109375" style="1" customWidth="1"/>
    <col min="7684" max="7684" width="9" style="1" customWidth="1"/>
    <col min="7685" max="7685" width="8.42578125" style="1" customWidth="1"/>
    <col min="7686" max="7686" width="6.85546875" style="1" customWidth="1"/>
    <col min="7687" max="7687" width="6.28515625" style="1" customWidth="1"/>
    <col min="7688" max="7688" width="6.7109375" style="1" customWidth="1"/>
    <col min="7689" max="7692" width="6.5703125" style="1" customWidth="1"/>
    <col min="7693" max="7693" width="6.42578125" style="1" customWidth="1"/>
    <col min="7694" max="7694" width="6.28515625" style="1" customWidth="1"/>
    <col min="7695" max="7695" width="7" style="1" customWidth="1"/>
    <col min="7696" max="7696" width="10.7109375" style="1" customWidth="1"/>
    <col min="7697" max="7697" width="13.85546875" style="1" customWidth="1"/>
    <col min="7698" max="7934" width="9.140625" style="1"/>
    <col min="7935" max="7935" width="3.5703125" style="1" customWidth="1"/>
    <col min="7936" max="7936" width="16.7109375" style="1" customWidth="1"/>
    <col min="7937" max="7937" width="6.42578125" style="1" customWidth="1"/>
    <col min="7938" max="7938" width="15.85546875" style="1" customWidth="1"/>
    <col min="7939" max="7939" width="6.7109375" style="1" customWidth="1"/>
    <col min="7940" max="7940" width="9" style="1" customWidth="1"/>
    <col min="7941" max="7941" width="8.42578125" style="1" customWidth="1"/>
    <col min="7942" max="7942" width="6.85546875" style="1" customWidth="1"/>
    <col min="7943" max="7943" width="6.28515625" style="1" customWidth="1"/>
    <col min="7944" max="7944" width="6.7109375" style="1" customWidth="1"/>
    <col min="7945" max="7948" width="6.5703125" style="1" customWidth="1"/>
    <col min="7949" max="7949" width="6.42578125" style="1" customWidth="1"/>
    <col min="7950" max="7950" width="6.28515625" style="1" customWidth="1"/>
    <col min="7951" max="7951" width="7" style="1" customWidth="1"/>
    <col min="7952" max="7952" width="10.7109375" style="1" customWidth="1"/>
    <col min="7953" max="7953" width="13.85546875" style="1" customWidth="1"/>
    <col min="7954" max="8190" width="9.140625" style="1"/>
    <col min="8191" max="8191" width="3.5703125" style="1" customWidth="1"/>
    <col min="8192" max="8192" width="16.7109375" style="1" customWidth="1"/>
    <col min="8193" max="8193" width="6.42578125" style="1" customWidth="1"/>
    <col min="8194" max="8194" width="15.85546875" style="1" customWidth="1"/>
    <col min="8195" max="8195" width="6.7109375" style="1" customWidth="1"/>
    <col min="8196" max="8196" width="9" style="1" customWidth="1"/>
    <col min="8197" max="8197" width="8.42578125" style="1" customWidth="1"/>
    <col min="8198" max="8198" width="6.85546875" style="1" customWidth="1"/>
    <col min="8199" max="8199" width="6.28515625" style="1" customWidth="1"/>
    <col min="8200" max="8200" width="6.7109375" style="1" customWidth="1"/>
    <col min="8201" max="8204" width="6.5703125" style="1" customWidth="1"/>
    <col min="8205" max="8205" width="6.42578125" style="1" customWidth="1"/>
    <col min="8206" max="8206" width="6.28515625" style="1" customWidth="1"/>
    <col min="8207" max="8207" width="7" style="1" customWidth="1"/>
    <col min="8208" max="8208" width="10.7109375" style="1" customWidth="1"/>
    <col min="8209" max="8209" width="13.85546875" style="1" customWidth="1"/>
    <col min="8210" max="8446" width="9.140625" style="1"/>
    <col min="8447" max="8447" width="3.5703125" style="1" customWidth="1"/>
    <col min="8448" max="8448" width="16.7109375" style="1" customWidth="1"/>
    <col min="8449" max="8449" width="6.42578125" style="1" customWidth="1"/>
    <col min="8450" max="8450" width="15.85546875" style="1" customWidth="1"/>
    <col min="8451" max="8451" width="6.7109375" style="1" customWidth="1"/>
    <col min="8452" max="8452" width="9" style="1" customWidth="1"/>
    <col min="8453" max="8453" width="8.42578125" style="1" customWidth="1"/>
    <col min="8454" max="8454" width="6.85546875" style="1" customWidth="1"/>
    <col min="8455" max="8455" width="6.28515625" style="1" customWidth="1"/>
    <col min="8456" max="8456" width="6.7109375" style="1" customWidth="1"/>
    <col min="8457" max="8460" width="6.5703125" style="1" customWidth="1"/>
    <col min="8461" max="8461" width="6.42578125" style="1" customWidth="1"/>
    <col min="8462" max="8462" width="6.28515625" style="1" customWidth="1"/>
    <col min="8463" max="8463" width="7" style="1" customWidth="1"/>
    <col min="8464" max="8464" width="10.7109375" style="1" customWidth="1"/>
    <col min="8465" max="8465" width="13.85546875" style="1" customWidth="1"/>
    <col min="8466" max="8702" width="9.140625" style="1"/>
    <col min="8703" max="8703" width="3.5703125" style="1" customWidth="1"/>
    <col min="8704" max="8704" width="16.7109375" style="1" customWidth="1"/>
    <col min="8705" max="8705" width="6.42578125" style="1" customWidth="1"/>
    <col min="8706" max="8706" width="15.85546875" style="1" customWidth="1"/>
    <col min="8707" max="8707" width="6.7109375" style="1" customWidth="1"/>
    <col min="8708" max="8708" width="9" style="1" customWidth="1"/>
    <col min="8709" max="8709" width="8.42578125" style="1" customWidth="1"/>
    <col min="8710" max="8710" width="6.85546875" style="1" customWidth="1"/>
    <col min="8711" max="8711" width="6.28515625" style="1" customWidth="1"/>
    <col min="8712" max="8712" width="6.7109375" style="1" customWidth="1"/>
    <col min="8713" max="8716" width="6.5703125" style="1" customWidth="1"/>
    <col min="8717" max="8717" width="6.42578125" style="1" customWidth="1"/>
    <col min="8718" max="8718" width="6.28515625" style="1" customWidth="1"/>
    <col min="8719" max="8719" width="7" style="1" customWidth="1"/>
    <col min="8720" max="8720" width="10.7109375" style="1" customWidth="1"/>
    <col min="8721" max="8721" width="13.85546875" style="1" customWidth="1"/>
    <col min="8722" max="8958" width="9.140625" style="1"/>
    <col min="8959" max="8959" width="3.5703125" style="1" customWidth="1"/>
    <col min="8960" max="8960" width="16.7109375" style="1" customWidth="1"/>
    <col min="8961" max="8961" width="6.42578125" style="1" customWidth="1"/>
    <col min="8962" max="8962" width="15.85546875" style="1" customWidth="1"/>
    <col min="8963" max="8963" width="6.7109375" style="1" customWidth="1"/>
    <col min="8964" max="8964" width="9" style="1" customWidth="1"/>
    <col min="8965" max="8965" width="8.42578125" style="1" customWidth="1"/>
    <col min="8966" max="8966" width="6.85546875" style="1" customWidth="1"/>
    <col min="8967" max="8967" width="6.28515625" style="1" customWidth="1"/>
    <col min="8968" max="8968" width="6.7109375" style="1" customWidth="1"/>
    <col min="8969" max="8972" width="6.5703125" style="1" customWidth="1"/>
    <col min="8973" max="8973" width="6.42578125" style="1" customWidth="1"/>
    <col min="8974" max="8974" width="6.28515625" style="1" customWidth="1"/>
    <col min="8975" max="8975" width="7" style="1" customWidth="1"/>
    <col min="8976" max="8976" width="10.7109375" style="1" customWidth="1"/>
    <col min="8977" max="8977" width="13.85546875" style="1" customWidth="1"/>
    <col min="8978" max="9214" width="9.140625" style="1"/>
    <col min="9215" max="9215" width="3.5703125" style="1" customWidth="1"/>
    <col min="9216" max="9216" width="16.7109375" style="1" customWidth="1"/>
    <col min="9217" max="9217" width="6.42578125" style="1" customWidth="1"/>
    <col min="9218" max="9218" width="15.85546875" style="1" customWidth="1"/>
    <col min="9219" max="9219" width="6.7109375" style="1" customWidth="1"/>
    <col min="9220" max="9220" width="9" style="1" customWidth="1"/>
    <col min="9221" max="9221" width="8.42578125" style="1" customWidth="1"/>
    <col min="9222" max="9222" width="6.85546875" style="1" customWidth="1"/>
    <col min="9223" max="9223" width="6.28515625" style="1" customWidth="1"/>
    <col min="9224" max="9224" width="6.7109375" style="1" customWidth="1"/>
    <col min="9225" max="9228" width="6.5703125" style="1" customWidth="1"/>
    <col min="9229" max="9229" width="6.42578125" style="1" customWidth="1"/>
    <col min="9230" max="9230" width="6.28515625" style="1" customWidth="1"/>
    <col min="9231" max="9231" width="7" style="1" customWidth="1"/>
    <col min="9232" max="9232" width="10.7109375" style="1" customWidth="1"/>
    <col min="9233" max="9233" width="13.85546875" style="1" customWidth="1"/>
    <col min="9234" max="9470" width="9.140625" style="1"/>
    <col min="9471" max="9471" width="3.5703125" style="1" customWidth="1"/>
    <col min="9472" max="9472" width="16.7109375" style="1" customWidth="1"/>
    <col min="9473" max="9473" width="6.42578125" style="1" customWidth="1"/>
    <col min="9474" max="9474" width="15.85546875" style="1" customWidth="1"/>
    <col min="9475" max="9475" width="6.7109375" style="1" customWidth="1"/>
    <col min="9476" max="9476" width="9" style="1" customWidth="1"/>
    <col min="9477" max="9477" width="8.42578125" style="1" customWidth="1"/>
    <col min="9478" max="9478" width="6.85546875" style="1" customWidth="1"/>
    <col min="9479" max="9479" width="6.28515625" style="1" customWidth="1"/>
    <col min="9480" max="9480" width="6.7109375" style="1" customWidth="1"/>
    <col min="9481" max="9484" width="6.5703125" style="1" customWidth="1"/>
    <col min="9485" max="9485" width="6.42578125" style="1" customWidth="1"/>
    <col min="9486" max="9486" width="6.28515625" style="1" customWidth="1"/>
    <col min="9487" max="9487" width="7" style="1" customWidth="1"/>
    <col min="9488" max="9488" width="10.7109375" style="1" customWidth="1"/>
    <col min="9489" max="9489" width="13.85546875" style="1" customWidth="1"/>
    <col min="9490" max="9726" width="9.140625" style="1"/>
    <col min="9727" max="9727" width="3.5703125" style="1" customWidth="1"/>
    <col min="9728" max="9728" width="16.7109375" style="1" customWidth="1"/>
    <col min="9729" max="9729" width="6.42578125" style="1" customWidth="1"/>
    <col min="9730" max="9730" width="15.85546875" style="1" customWidth="1"/>
    <col min="9731" max="9731" width="6.7109375" style="1" customWidth="1"/>
    <col min="9732" max="9732" width="9" style="1" customWidth="1"/>
    <col min="9733" max="9733" width="8.42578125" style="1" customWidth="1"/>
    <col min="9734" max="9734" width="6.85546875" style="1" customWidth="1"/>
    <col min="9735" max="9735" width="6.28515625" style="1" customWidth="1"/>
    <col min="9736" max="9736" width="6.7109375" style="1" customWidth="1"/>
    <col min="9737" max="9740" width="6.5703125" style="1" customWidth="1"/>
    <col min="9741" max="9741" width="6.42578125" style="1" customWidth="1"/>
    <col min="9742" max="9742" width="6.28515625" style="1" customWidth="1"/>
    <col min="9743" max="9743" width="7" style="1" customWidth="1"/>
    <col min="9744" max="9744" width="10.7109375" style="1" customWidth="1"/>
    <col min="9745" max="9745" width="13.85546875" style="1" customWidth="1"/>
    <col min="9746" max="9982" width="9.140625" style="1"/>
    <col min="9983" max="9983" width="3.5703125" style="1" customWidth="1"/>
    <col min="9984" max="9984" width="16.7109375" style="1" customWidth="1"/>
    <col min="9985" max="9985" width="6.42578125" style="1" customWidth="1"/>
    <col min="9986" max="9986" width="15.85546875" style="1" customWidth="1"/>
    <col min="9987" max="9987" width="6.7109375" style="1" customWidth="1"/>
    <col min="9988" max="9988" width="9" style="1" customWidth="1"/>
    <col min="9989" max="9989" width="8.42578125" style="1" customWidth="1"/>
    <col min="9990" max="9990" width="6.85546875" style="1" customWidth="1"/>
    <col min="9991" max="9991" width="6.28515625" style="1" customWidth="1"/>
    <col min="9992" max="9992" width="6.7109375" style="1" customWidth="1"/>
    <col min="9993" max="9996" width="6.5703125" style="1" customWidth="1"/>
    <col min="9997" max="9997" width="6.42578125" style="1" customWidth="1"/>
    <col min="9998" max="9998" width="6.28515625" style="1" customWidth="1"/>
    <col min="9999" max="9999" width="7" style="1" customWidth="1"/>
    <col min="10000" max="10000" width="10.7109375" style="1" customWidth="1"/>
    <col min="10001" max="10001" width="13.85546875" style="1" customWidth="1"/>
    <col min="10002" max="10238" width="9.140625" style="1"/>
    <col min="10239" max="10239" width="3.5703125" style="1" customWidth="1"/>
    <col min="10240" max="10240" width="16.7109375" style="1" customWidth="1"/>
    <col min="10241" max="10241" width="6.42578125" style="1" customWidth="1"/>
    <col min="10242" max="10242" width="15.85546875" style="1" customWidth="1"/>
    <col min="10243" max="10243" width="6.7109375" style="1" customWidth="1"/>
    <col min="10244" max="10244" width="9" style="1" customWidth="1"/>
    <col min="10245" max="10245" width="8.42578125" style="1" customWidth="1"/>
    <col min="10246" max="10246" width="6.85546875" style="1" customWidth="1"/>
    <col min="10247" max="10247" width="6.28515625" style="1" customWidth="1"/>
    <col min="10248" max="10248" width="6.7109375" style="1" customWidth="1"/>
    <col min="10249" max="10252" width="6.5703125" style="1" customWidth="1"/>
    <col min="10253" max="10253" width="6.42578125" style="1" customWidth="1"/>
    <col min="10254" max="10254" width="6.28515625" style="1" customWidth="1"/>
    <col min="10255" max="10255" width="7" style="1" customWidth="1"/>
    <col min="10256" max="10256" width="10.7109375" style="1" customWidth="1"/>
    <col min="10257" max="10257" width="13.85546875" style="1" customWidth="1"/>
    <col min="10258" max="10494" width="9.140625" style="1"/>
    <col min="10495" max="10495" width="3.5703125" style="1" customWidth="1"/>
    <col min="10496" max="10496" width="16.7109375" style="1" customWidth="1"/>
    <col min="10497" max="10497" width="6.42578125" style="1" customWidth="1"/>
    <col min="10498" max="10498" width="15.85546875" style="1" customWidth="1"/>
    <col min="10499" max="10499" width="6.7109375" style="1" customWidth="1"/>
    <col min="10500" max="10500" width="9" style="1" customWidth="1"/>
    <col min="10501" max="10501" width="8.42578125" style="1" customWidth="1"/>
    <col min="10502" max="10502" width="6.85546875" style="1" customWidth="1"/>
    <col min="10503" max="10503" width="6.28515625" style="1" customWidth="1"/>
    <col min="10504" max="10504" width="6.7109375" style="1" customWidth="1"/>
    <col min="10505" max="10508" width="6.5703125" style="1" customWidth="1"/>
    <col min="10509" max="10509" width="6.42578125" style="1" customWidth="1"/>
    <col min="10510" max="10510" width="6.28515625" style="1" customWidth="1"/>
    <col min="10511" max="10511" width="7" style="1" customWidth="1"/>
    <col min="10512" max="10512" width="10.7109375" style="1" customWidth="1"/>
    <col min="10513" max="10513" width="13.85546875" style="1" customWidth="1"/>
    <col min="10514" max="10750" width="9.140625" style="1"/>
    <col min="10751" max="10751" width="3.5703125" style="1" customWidth="1"/>
    <col min="10752" max="10752" width="16.7109375" style="1" customWidth="1"/>
    <col min="10753" max="10753" width="6.42578125" style="1" customWidth="1"/>
    <col min="10754" max="10754" width="15.85546875" style="1" customWidth="1"/>
    <col min="10755" max="10755" width="6.7109375" style="1" customWidth="1"/>
    <col min="10756" max="10756" width="9" style="1" customWidth="1"/>
    <col min="10757" max="10757" width="8.42578125" style="1" customWidth="1"/>
    <col min="10758" max="10758" width="6.85546875" style="1" customWidth="1"/>
    <col min="10759" max="10759" width="6.28515625" style="1" customWidth="1"/>
    <col min="10760" max="10760" width="6.7109375" style="1" customWidth="1"/>
    <col min="10761" max="10764" width="6.5703125" style="1" customWidth="1"/>
    <col min="10765" max="10765" width="6.42578125" style="1" customWidth="1"/>
    <col min="10766" max="10766" width="6.28515625" style="1" customWidth="1"/>
    <col min="10767" max="10767" width="7" style="1" customWidth="1"/>
    <col min="10768" max="10768" width="10.7109375" style="1" customWidth="1"/>
    <col min="10769" max="10769" width="13.85546875" style="1" customWidth="1"/>
    <col min="10770" max="11006" width="9.140625" style="1"/>
    <col min="11007" max="11007" width="3.5703125" style="1" customWidth="1"/>
    <col min="11008" max="11008" width="16.7109375" style="1" customWidth="1"/>
    <col min="11009" max="11009" width="6.42578125" style="1" customWidth="1"/>
    <col min="11010" max="11010" width="15.85546875" style="1" customWidth="1"/>
    <col min="11011" max="11011" width="6.7109375" style="1" customWidth="1"/>
    <col min="11012" max="11012" width="9" style="1" customWidth="1"/>
    <col min="11013" max="11013" width="8.42578125" style="1" customWidth="1"/>
    <col min="11014" max="11014" width="6.85546875" style="1" customWidth="1"/>
    <col min="11015" max="11015" width="6.28515625" style="1" customWidth="1"/>
    <col min="11016" max="11016" width="6.7109375" style="1" customWidth="1"/>
    <col min="11017" max="11020" width="6.5703125" style="1" customWidth="1"/>
    <col min="11021" max="11021" width="6.42578125" style="1" customWidth="1"/>
    <col min="11022" max="11022" width="6.28515625" style="1" customWidth="1"/>
    <col min="11023" max="11023" width="7" style="1" customWidth="1"/>
    <col min="11024" max="11024" width="10.7109375" style="1" customWidth="1"/>
    <col min="11025" max="11025" width="13.85546875" style="1" customWidth="1"/>
    <col min="11026" max="11262" width="9.140625" style="1"/>
    <col min="11263" max="11263" width="3.5703125" style="1" customWidth="1"/>
    <col min="11264" max="11264" width="16.7109375" style="1" customWidth="1"/>
    <col min="11265" max="11265" width="6.42578125" style="1" customWidth="1"/>
    <col min="11266" max="11266" width="15.85546875" style="1" customWidth="1"/>
    <col min="11267" max="11267" width="6.7109375" style="1" customWidth="1"/>
    <col min="11268" max="11268" width="9" style="1" customWidth="1"/>
    <col min="11269" max="11269" width="8.42578125" style="1" customWidth="1"/>
    <col min="11270" max="11270" width="6.85546875" style="1" customWidth="1"/>
    <col min="11271" max="11271" width="6.28515625" style="1" customWidth="1"/>
    <col min="11272" max="11272" width="6.7109375" style="1" customWidth="1"/>
    <col min="11273" max="11276" width="6.5703125" style="1" customWidth="1"/>
    <col min="11277" max="11277" width="6.42578125" style="1" customWidth="1"/>
    <col min="11278" max="11278" width="6.28515625" style="1" customWidth="1"/>
    <col min="11279" max="11279" width="7" style="1" customWidth="1"/>
    <col min="11280" max="11280" width="10.7109375" style="1" customWidth="1"/>
    <col min="11281" max="11281" width="13.85546875" style="1" customWidth="1"/>
    <col min="11282" max="11518" width="9.140625" style="1"/>
    <col min="11519" max="11519" width="3.5703125" style="1" customWidth="1"/>
    <col min="11520" max="11520" width="16.7109375" style="1" customWidth="1"/>
    <col min="11521" max="11521" width="6.42578125" style="1" customWidth="1"/>
    <col min="11522" max="11522" width="15.85546875" style="1" customWidth="1"/>
    <col min="11523" max="11523" width="6.7109375" style="1" customWidth="1"/>
    <col min="11524" max="11524" width="9" style="1" customWidth="1"/>
    <col min="11525" max="11525" width="8.42578125" style="1" customWidth="1"/>
    <col min="11526" max="11526" width="6.85546875" style="1" customWidth="1"/>
    <col min="11527" max="11527" width="6.28515625" style="1" customWidth="1"/>
    <col min="11528" max="11528" width="6.7109375" style="1" customWidth="1"/>
    <col min="11529" max="11532" width="6.5703125" style="1" customWidth="1"/>
    <col min="11533" max="11533" width="6.42578125" style="1" customWidth="1"/>
    <col min="11534" max="11534" width="6.28515625" style="1" customWidth="1"/>
    <col min="11535" max="11535" width="7" style="1" customWidth="1"/>
    <col min="11536" max="11536" width="10.7109375" style="1" customWidth="1"/>
    <col min="11537" max="11537" width="13.85546875" style="1" customWidth="1"/>
    <col min="11538" max="11774" width="9.140625" style="1"/>
    <col min="11775" max="11775" width="3.5703125" style="1" customWidth="1"/>
    <col min="11776" max="11776" width="16.7109375" style="1" customWidth="1"/>
    <col min="11777" max="11777" width="6.42578125" style="1" customWidth="1"/>
    <col min="11778" max="11778" width="15.85546875" style="1" customWidth="1"/>
    <col min="11779" max="11779" width="6.7109375" style="1" customWidth="1"/>
    <col min="11780" max="11780" width="9" style="1" customWidth="1"/>
    <col min="11781" max="11781" width="8.42578125" style="1" customWidth="1"/>
    <col min="11782" max="11782" width="6.85546875" style="1" customWidth="1"/>
    <col min="11783" max="11783" width="6.28515625" style="1" customWidth="1"/>
    <col min="11784" max="11784" width="6.7109375" style="1" customWidth="1"/>
    <col min="11785" max="11788" width="6.5703125" style="1" customWidth="1"/>
    <col min="11789" max="11789" width="6.42578125" style="1" customWidth="1"/>
    <col min="11790" max="11790" width="6.28515625" style="1" customWidth="1"/>
    <col min="11791" max="11791" width="7" style="1" customWidth="1"/>
    <col min="11792" max="11792" width="10.7109375" style="1" customWidth="1"/>
    <col min="11793" max="11793" width="13.85546875" style="1" customWidth="1"/>
    <col min="11794" max="12030" width="9.140625" style="1"/>
    <col min="12031" max="12031" width="3.5703125" style="1" customWidth="1"/>
    <col min="12032" max="12032" width="16.7109375" style="1" customWidth="1"/>
    <col min="12033" max="12033" width="6.42578125" style="1" customWidth="1"/>
    <col min="12034" max="12034" width="15.85546875" style="1" customWidth="1"/>
    <col min="12035" max="12035" width="6.7109375" style="1" customWidth="1"/>
    <col min="12036" max="12036" width="9" style="1" customWidth="1"/>
    <col min="12037" max="12037" width="8.42578125" style="1" customWidth="1"/>
    <col min="12038" max="12038" width="6.85546875" style="1" customWidth="1"/>
    <col min="12039" max="12039" width="6.28515625" style="1" customWidth="1"/>
    <col min="12040" max="12040" width="6.7109375" style="1" customWidth="1"/>
    <col min="12041" max="12044" width="6.5703125" style="1" customWidth="1"/>
    <col min="12045" max="12045" width="6.42578125" style="1" customWidth="1"/>
    <col min="12046" max="12046" width="6.28515625" style="1" customWidth="1"/>
    <col min="12047" max="12047" width="7" style="1" customWidth="1"/>
    <col min="12048" max="12048" width="10.7109375" style="1" customWidth="1"/>
    <col min="12049" max="12049" width="13.85546875" style="1" customWidth="1"/>
    <col min="12050" max="12286" width="9.140625" style="1"/>
    <col min="12287" max="12287" width="3.5703125" style="1" customWidth="1"/>
    <col min="12288" max="12288" width="16.7109375" style="1" customWidth="1"/>
    <col min="12289" max="12289" width="6.42578125" style="1" customWidth="1"/>
    <col min="12290" max="12290" width="15.85546875" style="1" customWidth="1"/>
    <col min="12291" max="12291" width="6.7109375" style="1" customWidth="1"/>
    <col min="12292" max="12292" width="9" style="1" customWidth="1"/>
    <col min="12293" max="12293" width="8.42578125" style="1" customWidth="1"/>
    <col min="12294" max="12294" width="6.85546875" style="1" customWidth="1"/>
    <col min="12295" max="12295" width="6.28515625" style="1" customWidth="1"/>
    <col min="12296" max="12296" width="6.7109375" style="1" customWidth="1"/>
    <col min="12297" max="12300" width="6.5703125" style="1" customWidth="1"/>
    <col min="12301" max="12301" width="6.42578125" style="1" customWidth="1"/>
    <col min="12302" max="12302" width="6.28515625" style="1" customWidth="1"/>
    <col min="12303" max="12303" width="7" style="1" customWidth="1"/>
    <col min="12304" max="12304" width="10.7109375" style="1" customWidth="1"/>
    <col min="12305" max="12305" width="13.85546875" style="1" customWidth="1"/>
    <col min="12306" max="12542" width="9.140625" style="1"/>
    <col min="12543" max="12543" width="3.5703125" style="1" customWidth="1"/>
    <col min="12544" max="12544" width="16.7109375" style="1" customWidth="1"/>
    <col min="12545" max="12545" width="6.42578125" style="1" customWidth="1"/>
    <col min="12546" max="12546" width="15.85546875" style="1" customWidth="1"/>
    <col min="12547" max="12547" width="6.7109375" style="1" customWidth="1"/>
    <col min="12548" max="12548" width="9" style="1" customWidth="1"/>
    <col min="12549" max="12549" width="8.42578125" style="1" customWidth="1"/>
    <col min="12550" max="12550" width="6.85546875" style="1" customWidth="1"/>
    <col min="12551" max="12551" width="6.28515625" style="1" customWidth="1"/>
    <col min="12552" max="12552" width="6.7109375" style="1" customWidth="1"/>
    <col min="12553" max="12556" width="6.5703125" style="1" customWidth="1"/>
    <col min="12557" max="12557" width="6.42578125" style="1" customWidth="1"/>
    <col min="12558" max="12558" width="6.28515625" style="1" customWidth="1"/>
    <col min="12559" max="12559" width="7" style="1" customWidth="1"/>
    <col min="12560" max="12560" width="10.7109375" style="1" customWidth="1"/>
    <col min="12561" max="12561" width="13.85546875" style="1" customWidth="1"/>
    <col min="12562" max="12798" width="9.140625" style="1"/>
    <col min="12799" max="12799" width="3.5703125" style="1" customWidth="1"/>
    <col min="12800" max="12800" width="16.7109375" style="1" customWidth="1"/>
    <col min="12801" max="12801" width="6.42578125" style="1" customWidth="1"/>
    <col min="12802" max="12802" width="15.85546875" style="1" customWidth="1"/>
    <col min="12803" max="12803" width="6.7109375" style="1" customWidth="1"/>
    <col min="12804" max="12804" width="9" style="1" customWidth="1"/>
    <col min="12805" max="12805" width="8.42578125" style="1" customWidth="1"/>
    <col min="12806" max="12806" width="6.85546875" style="1" customWidth="1"/>
    <col min="12807" max="12807" width="6.28515625" style="1" customWidth="1"/>
    <col min="12808" max="12808" width="6.7109375" style="1" customWidth="1"/>
    <col min="12809" max="12812" width="6.5703125" style="1" customWidth="1"/>
    <col min="12813" max="12813" width="6.42578125" style="1" customWidth="1"/>
    <col min="12814" max="12814" width="6.28515625" style="1" customWidth="1"/>
    <col min="12815" max="12815" width="7" style="1" customWidth="1"/>
    <col min="12816" max="12816" width="10.7109375" style="1" customWidth="1"/>
    <col min="12817" max="12817" width="13.85546875" style="1" customWidth="1"/>
    <col min="12818" max="13054" width="9.140625" style="1"/>
    <col min="13055" max="13055" width="3.5703125" style="1" customWidth="1"/>
    <col min="13056" max="13056" width="16.7109375" style="1" customWidth="1"/>
    <col min="13057" max="13057" width="6.42578125" style="1" customWidth="1"/>
    <col min="13058" max="13058" width="15.85546875" style="1" customWidth="1"/>
    <col min="13059" max="13059" width="6.7109375" style="1" customWidth="1"/>
    <col min="13060" max="13060" width="9" style="1" customWidth="1"/>
    <col min="13061" max="13061" width="8.42578125" style="1" customWidth="1"/>
    <col min="13062" max="13062" width="6.85546875" style="1" customWidth="1"/>
    <col min="13063" max="13063" width="6.28515625" style="1" customWidth="1"/>
    <col min="13064" max="13064" width="6.7109375" style="1" customWidth="1"/>
    <col min="13065" max="13068" width="6.5703125" style="1" customWidth="1"/>
    <col min="13069" max="13069" width="6.42578125" style="1" customWidth="1"/>
    <col min="13070" max="13070" width="6.28515625" style="1" customWidth="1"/>
    <col min="13071" max="13071" width="7" style="1" customWidth="1"/>
    <col min="13072" max="13072" width="10.7109375" style="1" customWidth="1"/>
    <col min="13073" max="13073" width="13.85546875" style="1" customWidth="1"/>
    <col min="13074" max="13310" width="9.140625" style="1"/>
    <col min="13311" max="13311" width="3.5703125" style="1" customWidth="1"/>
    <col min="13312" max="13312" width="16.7109375" style="1" customWidth="1"/>
    <col min="13313" max="13313" width="6.42578125" style="1" customWidth="1"/>
    <col min="13314" max="13314" width="15.85546875" style="1" customWidth="1"/>
    <col min="13315" max="13315" width="6.7109375" style="1" customWidth="1"/>
    <col min="13316" max="13316" width="9" style="1" customWidth="1"/>
    <col min="13317" max="13317" width="8.42578125" style="1" customWidth="1"/>
    <col min="13318" max="13318" width="6.85546875" style="1" customWidth="1"/>
    <col min="13319" max="13319" width="6.28515625" style="1" customWidth="1"/>
    <col min="13320" max="13320" width="6.7109375" style="1" customWidth="1"/>
    <col min="13321" max="13324" width="6.5703125" style="1" customWidth="1"/>
    <col min="13325" max="13325" width="6.42578125" style="1" customWidth="1"/>
    <col min="13326" max="13326" width="6.28515625" style="1" customWidth="1"/>
    <col min="13327" max="13327" width="7" style="1" customWidth="1"/>
    <col min="13328" max="13328" width="10.7109375" style="1" customWidth="1"/>
    <col min="13329" max="13329" width="13.85546875" style="1" customWidth="1"/>
    <col min="13330" max="13566" width="9.140625" style="1"/>
    <col min="13567" max="13567" width="3.5703125" style="1" customWidth="1"/>
    <col min="13568" max="13568" width="16.7109375" style="1" customWidth="1"/>
    <col min="13569" max="13569" width="6.42578125" style="1" customWidth="1"/>
    <col min="13570" max="13570" width="15.85546875" style="1" customWidth="1"/>
    <col min="13571" max="13571" width="6.7109375" style="1" customWidth="1"/>
    <col min="13572" max="13572" width="9" style="1" customWidth="1"/>
    <col min="13573" max="13573" width="8.42578125" style="1" customWidth="1"/>
    <col min="13574" max="13574" width="6.85546875" style="1" customWidth="1"/>
    <col min="13575" max="13575" width="6.28515625" style="1" customWidth="1"/>
    <col min="13576" max="13576" width="6.7109375" style="1" customWidth="1"/>
    <col min="13577" max="13580" width="6.5703125" style="1" customWidth="1"/>
    <col min="13581" max="13581" width="6.42578125" style="1" customWidth="1"/>
    <col min="13582" max="13582" width="6.28515625" style="1" customWidth="1"/>
    <col min="13583" max="13583" width="7" style="1" customWidth="1"/>
    <col min="13584" max="13584" width="10.7109375" style="1" customWidth="1"/>
    <col min="13585" max="13585" width="13.85546875" style="1" customWidth="1"/>
    <col min="13586" max="13822" width="9.140625" style="1"/>
    <col min="13823" max="13823" width="3.5703125" style="1" customWidth="1"/>
    <col min="13824" max="13824" width="16.7109375" style="1" customWidth="1"/>
    <col min="13825" max="13825" width="6.42578125" style="1" customWidth="1"/>
    <col min="13826" max="13826" width="15.85546875" style="1" customWidth="1"/>
    <col min="13827" max="13827" width="6.7109375" style="1" customWidth="1"/>
    <col min="13828" max="13828" width="9" style="1" customWidth="1"/>
    <col min="13829" max="13829" width="8.42578125" style="1" customWidth="1"/>
    <col min="13830" max="13830" width="6.85546875" style="1" customWidth="1"/>
    <col min="13831" max="13831" width="6.28515625" style="1" customWidth="1"/>
    <col min="13832" max="13832" width="6.7109375" style="1" customWidth="1"/>
    <col min="13833" max="13836" width="6.5703125" style="1" customWidth="1"/>
    <col min="13837" max="13837" width="6.42578125" style="1" customWidth="1"/>
    <col min="13838" max="13838" width="6.28515625" style="1" customWidth="1"/>
    <col min="13839" max="13839" width="7" style="1" customWidth="1"/>
    <col min="13840" max="13840" width="10.7109375" style="1" customWidth="1"/>
    <col min="13841" max="13841" width="13.85546875" style="1" customWidth="1"/>
    <col min="13842" max="14078" width="9.140625" style="1"/>
    <col min="14079" max="14079" width="3.5703125" style="1" customWidth="1"/>
    <col min="14080" max="14080" width="16.7109375" style="1" customWidth="1"/>
    <col min="14081" max="14081" width="6.42578125" style="1" customWidth="1"/>
    <col min="14082" max="14082" width="15.85546875" style="1" customWidth="1"/>
    <col min="14083" max="14083" width="6.7109375" style="1" customWidth="1"/>
    <col min="14084" max="14084" width="9" style="1" customWidth="1"/>
    <col min="14085" max="14085" width="8.42578125" style="1" customWidth="1"/>
    <col min="14086" max="14086" width="6.85546875" style="1" customWidth="1"/>
    <col min="14087" max="14087" width="6.28515625" style="1" customWidth="1"/>
    <col min="14088" max="14088" width="6.7109375" style="1" customWidth="1"/>
    <col min="14089" max="14092" width="6.5703125" style="1" customWidth="1"/>
    <col min="14093" max="14093" width="6.42578125" style="1" customWidth="1"/>
    <col min="14094" max="14094" width="6.28515625" style="1" customWidth="1"/>
    <col min="14095" max="14095" width="7" style="1" customWidth="1"/>
    <col min="14096" max="14096" width="10.7109375" style="1" customWidth="1"/>
    <col min="14097" max="14097" width="13.85546875" style="1" customWidth="1"/>
    <col min="14098" max="14334" width="9.140625" style="1"/>
    <col min="14335" max="14335" width="3.5703125" style="1" customWidth="1"/>
    <col min="14336" max="14336" width="16.7109375" style="1" customWidth="1"/>
    <col min="14337" max="14337" width="6.42578125" style="1" customWidth="1"/>
    <col min="14338" max="14338" width="15.85546875" style="1" customWidth="1"/>
    <col min="14339" max="14339" width="6.7109375" style="1" customWidth="1"/>
    <col min="14340" max="14340" width="9" style="1" customWidth="1"/>
    <col min="14341" max="14341" width="8.42578125" style="1" customWidth="1"/>
    <col min="14342" max="14342" width="6.85546875" style="1" customWidth="1"/>
    <col min="14343" max="14343" width="6.28515625" style="1" customWidth="1"/>
    <col min="14344" max="14344" width="6.7109375" style="1" customWidth="1"/>
    <col min="14345" max="14348" width="6.5703125" style="1" customWidth="1"/>
    <col min="14349" max="14349" width="6.42578125" style="1" customWidth="1"/>
    <col min="14350" max="14350" width="6.28515625" style="1" customWidth="1"/>
    <col min="14351" max="14351" width="7" style="1" customWidth="1"/>
    <col min="14352" max="14352" width="10.7109375" style="1" customWidth="1"/>
    <col min="14353" max="14353" width="13.85546875" style="1" customWidth="1"/>
    <col min="14354" max="14590" width="9.140625" style="1"/>
    <col min="14591" max="14591" width="3.5703125" style="1" customWidth="1"/>
    <col min="14592" max="14592" width="16.7109375" style="1" customWidth="1"/>
    <col min="14593" max="14593" width="6.42578125" style="1" customWidth="1"/>
    <col min="14594" max="14594" width="15.85546875" style="1" customWidth="1"/>
    <col min="14595" max="14595" width="6.7109375" style="1" customWidth="1"/>
    <col min="14596" max="14596" width="9" style="1" customWidth="1"/>
    <col min="14597" max="14597" width="8.42578125" style="1" customWidth="1"/>
    <col min="14598" max="14598" width="6.85546875" style="1" customWidth="1"/>
    <col min="14599" max="14599" width="6.28515625" style="1" customWidth="1"/>
    <col min="14600" max="14600" width="6.7109375" style="1" customWidth="1"/>
    <col min="14601" max="14604" width="6.5703125" style="1" customWidth="1"/>
    <col min="14605" max="14605" width="6.42578125" style="1" customWidth="1"/>
    <col min="14606" max="14606" width="6.28515625" style="1" customWidth="1"/>
    <col min="14607" max="14607" width="7" style="1" customWidth="1"/>
    <col min="14608" max="14608" width="10.7109375" style="1" customWidth="1"/>
    <col min="14609" max="14609" width="13.85546875" style="1" customWidth="1"/>
    <col min="14610" max="14846" width="9.140625" style="1"/>
    <col min="14847" max="14847" width="3.5703125" style="1" customWidth="1"/>
    <col min="14848" max="14848" width="16.7109375" style="1" customWidth="1"/>
    <col min="14849" max="14849" width="6.42578125" style="1" customWidth="1"/>
    <col min="14850" max="14850" width="15.85546875" style="1" customWidth="1"/>
    <col min="14851" max="14851" width="6.7109375" style="1" customWidth="1"/>
    <col min="14852" max="14852" width="9" style="1" customWidth="1"/>
    <col min="14853" max="14853" width="8.42578125" style="1" customWidth="1"/>
    <col min="14854" max="14854" width="6.85546875" style="1" customWidth="1"/>
    <col min="14855" max="14855" width="6.28515625" style="1" customWidth="1"/>
    <col min="14856" max="14856" width="6.7109375" style="1" customWidth="1"/>
    <col min="14857" max="14860" width="6.5703125" style="1" customWidth="1"/>
    <col min="14861" max="14861" width="6.42578125" style="1" customWidth="1"/>
    <col min="14862" max="14862" width="6.28515625" style="1" customWidth="1"/>
    <col min="14863" max="14863" width="7" style="1" customWidth="1"/>
    <col min="14864" max="14864" width="10.7109375" style="1" customWidth="1"/>
    <col min="14865" max="14865" width="13.85546875" style="1" customWidth="1"/>
    <col min="14866" max="15102" width="9.140625" style="1"/>
    <col min="15103" max="15103" width="3.5703125" style="1" customWidth="1"/>
    <col min="15104" max="15104" width="16.7109375" style="1" customWidth="1"/>
    <col min="15105" max="15105" width="6.42578125" style="1" customWidth="1"/>
    <col min="15106" max="15106" width="15.85546875" style="1" customWidth="1"/>
    <col min="15107" max="15107" width="6.7109375" style="1" customWidth="1"/>
    <col min="15108" max="15108" width="9" style="1" customWidth="1"/>
    <col min="15109" max="15109" width="8.42578125" style="1" customWidth="1"/>
    <col min="15110" max="15110" width="6.85546875" style="1" customWidth="1"/>
    <col min="15111" max="15111" width="6.28515625" style="1" customWidth="1"/>
    <col min="15112" max="15112" width="6.7109375" style="1" customWidth="1"/>
    <col min="15113" max="15116" width="6.5703125" style="1" customWidth="1"/>
    <col min="15117" max="15117" width="6.42578125" style="1" customWidth="1"/>
    <col min="15118" max="15118" width="6.28515625" style="1" customWidth="1"/>
    <col min="15119" max="15119" width="7" style="1" customWidth="1"/>
    <col min="15120" max="15120" width="10.7109375" style="1" customWidth="1"/>
    <col min="15121" max="15121" width="13.85546875" style="1" customWidth="1"/>
    <col min="15122" max="15358" width="9.140625" style="1"/>
    <col min="15359" max="15359" width="3.5703125" style="1" customWidth="1"/>
    <col min="15360" max="15360" width="16.7109375" style="1" customWidth="1"/>
    <col min="15361" max="15361" width="6.42578125" style="1" customWidth="1"/>
    <col min="15362" max="15362" width="15.85546875" style="1" customWidth="1"/>
    <col min="15363" max="15363" width="6.7109375" style="1" customWidth="1"/>
    <col min="15364" max="15364" width="9" style="1" customWidth="1"/>
    <col min="15365" max="15365" width="8.42578125" style="1" customWidth="1"/>
    <col min="15366" max="15366" width="6.85546875" style="1" customWidth="1"/>
    <col min="15367" max="15367" width="6.28515625" style="1" customWidth="1"/>
    <col min="15368" max="15368" width="6.7109375" style="1" customWidth="1"/>
    <col min="15369" max="15372" width="6.5703125" style="1" customWidth="1"/>
    <col min="15373" max="15373" width="6.42578125" style="1" customWidth="1"/>
    <col min="15374" max="15374" width="6.28515625" style="1" customWidth="1"/>
    <col min="15375" max="15375" width="7" style="1" customWidth="1"/>
    <col min="15376" max="15376" width="10.7109375" style="1" customWidth="1"/>
    <col min="15377" max="15377" width="13.85546875" style="1" customWidth="1"/>
    <col min="15378" max="15614" width="9.140625" style="1"/>
    <col min="15615" max="15615" width="3.5703125" style="1" customWidth="1"/>
    <col min="15616" max="15616" width="16.7109375" style="1" customWidth="1"/>
    <col min="15617" max="15617" width="6.42578125" style="1" customWidth="1"/>
    <col min="15618" max="15618" width="15.85546875" style="1" customWidth="1"/>
    <col min="15619" max="15619" width="6.7109375" style="1" customWidth="1"/>
    <col min="15620" max="15620" width="9" style="1" customWidth="1"/>
    <col min="15621" max="15621" width="8.42578125" style="1" customWidth="1"/>
    <col min="15622" max="15622" width="6.85546875" style="1" customWidth="1"/>
    <col min="15623" max="15623" width="6.28515625" style="1" customWidth="1"/>
    <col min="15624" max="15624" width="6.7109375" style="1" customWidth="1"/>
    <col min="15625" max="15628" width="6.5703125" style="1" customWidth="1"/>
    <col min="15629" max="15629" width="6.42578125" style="1" customWidth="1"/>
    <col min="15630" max="15630" width="6.28515625" style="1" customWidth="1"/>
    <col min="15631" max="15631" width="7" style="1" customWidth="1"/>
    <col min="15632" max="15632" width="10.7109375" style="1" customWidth="1"/>
    <col min="15633" max="15633" width="13.85546875" style="1" customWidth="1"/>
    <col min="15634" max="15870" width="9.140625" style="1"/>
    <col min="15871" max="15871" width="3.5703125" style="1" customWidth="1"/>
    <col min="15872" max="15872" width="16.7109375" style="1" customWidth="1"/>
    <col min="15873" max="15873" width="6.42578125" style="1" customWidth="1"/>
    <col min="15874" max="15874" width="15.85546875" style="1" customWidth="1"/>
    <col min="15875" max="15875" width="6.7109375" style="1" customWidth="1"/>
    <col min="15876" max="15876" width="9" style="1" customWidth="1"/>
    <col min="15877" max="15877" width="8.42578125" style="1" customWidth="1"/>
    <col min="15878" max="15878" width="6.85546875" style="1" customWidth="1"/>
    <col min="15879" max="15879" width="6.28515625" style="1" customWidth="1"/>
    <col min="15880" max="15880" width="6.7109375" style="1" customWidth="1"/>
    <col min="15881" max="15884" width="6.5703125" style="1" customWidth="1"/>
    <col min="15885" max="15885" width="6.42578125" style="1" customWidth="1"/>
    <col min="15886" max="15886" width="6.28515625" style="1" customWidth="1"/>
    <col min="15887" max="15887" width="7" style="1" customWidth="1"/>
    <col min="15888" max="15888" width="10.7109375" style="1" customWidth="1"/>
    <col min="15889" max="15889" width="13.85546875" style="1" customWidth="1"/>
    <col min="15890" max="16126" width="9.140625" style="1"/>
    <col min="16127" max="16127" width="3.5703125" style="1" customWidth="1"/>
    <col min="16128" max="16128" width="16.7109375" style="1" customWidth="1"/>
    <col min="16129" max="16129" width="6.42578125" style="1" customWidth="1"/>
    <col min="16130" max="16130" width="15.85546875" style="1" customWidth="1"/>
    <col min="16131" max="16131" width="6.7109375" style="1" customWidth="1"/>
    <col min="16132" max="16132" width="9" style="1" customWidth="1"/>
    <col min="16133" max="16133" width="8.42578125" style="1" customWidth="1"/>
    <col min="16134" max="16134" width="6.85546875" style="1" customWidth="1"/>
    <col min="16135" max="16135" width="6.28515625" style="1" customWidth="1"/>
    <col min="16136" max="16136" width="6.7109375" style="1" customWidth="1"/>
    <col min="16137" max="16140" width="6.5703125" style="1" customWidth="1"/>
    <col min="16141" max="16141" width="6.42578125" style="1" customWidth="1"/>
    <col min="16142" max="16142" width="6.28515625" style="1" customWidth="1"/>
    <col min="16143" max="16143" width="7" style="1" customWidth="1"/>
    <col min="16144" max="16144" width="10.7109375" style="1" customWidth="1"/>
    <col min="16145" max="16145" width="13.85546875" style="1" customWidth="1"/>
    <col min="16146" max="16384" width="9.140625" style="1"/>
  </cols>
  <sheetData>
    <row r="1" spans="1:20" ht="18.75" x14ac:dyDescent="0.3">
      <c r="A1" s="201" t="s">
        <v>0</v>
      </c>
      <c r="B1" s="201"/>
      <c r="C1" s="201"/>
      <c r="D1" s="201"/>
      <c r="E1" s="202" t="s">
        <v>71</v>
      </c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 ht="18.75" x14ac:dyDescent="0.3">
      <c r="A2" s="201" t="s">
        <v>1</v>
      </c>
      <c r="B2" s="201"/>
      <c r="C2" s="201"/>
      <c r="D2" s="201"/>
      <c r="E2" s="203" t="s">
        <v>145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1:20" ht="19.5" thickBot="1" x14ac:dyDescent="0.35">
      <c r="A3" s="204" t="s">
        <v>2</v>
      </c>
      <c r="B3" s="204"/>
      <c r="C3" s="204"/>
      <c r="D3" s="204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</row>
    <row r="4" spans="1:20" x14ac:dyDescent="0.2">
      <c r="A4" s="206" t="s">
        <v>3</v>
      </c>
      <c r="B4" s="209" t="s">
        <v>68</v>
      </c>
      <c r="C4" s="209" t="s">
        <v>4</v>
      </c>
      <c r="D4" s="209" t="s">
        <v>5</v>
      </c>
      <c r="E4" s="212" t="s">
        <v>66</v>
      </c>
      <c r="F4" s="212" t="s">
        <v>67</v>
      </c>
      <c r="G4" s="212" t="s">
        <v>6</v>
      </c>
      <c r="H4" s="209" t="s">
        <v>69</v>
      </c>
      <c r="I4" s="231" t="s">
        <v>70</v>
      </c>
      <c r="J4" s="209" t="s">
        <v>7</v>
      </c>
      <c r="K4" s="209"/>
      <c r="L4" s="209"/>
      <c r="M4" s="209"/>
      <c r="N4" s="209"/>
      <c r="O4" s="209"/>
      <c r="P4" s="209"/>
      <c r="Q4" s="264" t="s">
        <v>8</v>
      </c>
      <c r="R4" s="209" t="s">
        <v>9</v>
      </c>
      <c r="S4" s="209" t="s">
        <v>10</v>
      </c>
      <c r="T4" s="261" t="s">
        <v>11</v>
      </c>
    </row>
    <row r="5" spans="1:20" x14ac:dyDescent="0.2">
      <c r="A5" s="207"/>
      <c r="B5" s="210"/>
      <c r="C5" s="210"/>
      <c r="D5" s="210"/>
      <c r="E5" s="213"/>
      <c r="F5" s="213"/>
      <c r="G5" s="213"/>
      <c r="H5" s="210"/>
      <c r="I5" s="232"/>
      <c r="J5" s="210"/>
      <c r="K5" s="210"/>
      <c r="L5" s="210"/>
      <c r="M5" s="210"/>
      <c r="N5" s="210"/>
      <c r="O5" s="210"/>
      <c r="P5" s="210"/>
      <c r="Q5" s="265"/>
      <c r="R5" s="210"/>
      <c r="S5" s="210"/>
      <c r="T5" s="262"/>
    </row>
    <row r="6" spans="1:20" x14ac:dyDescent="0.2">
      <c r="A6" s="207"/>
      <c r="B6" s="210"/>
      <c r="C6" s="210"/>
      <c r="D6" s="210"/>
      <c r="E6" s="213"/>
      <c r="F6" s="213"/>
      <c r="G6" s="213"/>
      <c r="H6" s="210"/>
      <c r="I6" s="232"/>
      <c r="J6" s="210"/>
      <c r="K6" s="210"/>
      <c r="L6" s="210"/>
      <c r="M6" s="210"/>
      <c r="N6" s="210"/>
      <c r="O6" s="210"/>
      <c r="P6" s="210"/>
      <c r="Q6" s="265"/>
      <c r="R6" s="210"/>
      <c r="S6" s="210"/>
      <c r="T6" s="262"/>
    </row>
    <row r="7" spans="1:20" ht="15" x14ac:dyDescent="0.2">
      <c r="A7" s="207"/>
      <c r="B7" s="210"/>
      <c r="C7" s="210"/>
      <c r="D7" s="210"/>
      <c r="E7" s="213"/>
      <c r="F7" s="213"/>
      <c r="G7" s="213"/>
      <c r="H7" s="210"/>
      <c r="I7" s="232"/>
      <c r="J7" s="91">
        <v>2</v>
      </c>
      <c r="K7" s="91">
        <v>3</v>
      </c>
      <c r="L7" s="91">
        <v>4</v>
      </c>
      <c r="M7" s="91">
        <v>5</v>
      </c>
      <c r="N7" s="91">
        <v>6</v>
      </c>
      <c r="O7" s="91">
        <v>7</v>
      </c>
      <c r="P7" s="91" t="s">
        <v>12</v>
      </c>
      <c r="Q7" s="265"/>
      <c r="R7" s="210"/>
      <c r="S7" s="210"/>
      <c r="T7" s="262"/>
    </row>
    <row r="8" spans="1:20" ht="23.25" customHeight="1" thickBot="1" x14ac:dyDescent="0.25">
      <c r="A8" s="208"/>
      <c r="B8" s="211"/>
      <c r="C8" s="211"/>
      <c r="D8" s="211"/>
      <c r="E8" s="214"/>
      <c r="F8" s="214"/>
      <c r="G8" s="214"/>
      <c r="H8" s="211"/>
      <c r="I8" s="233"/>
      <c r="J8" s="159" t="s">
        <v>146</v>
      </c>
      <c r="K8" s="159" t="s">
        <v>147</v>
      </c>
      <c r="L8" s="159" t="s">
        <v>148</v>
      </c>
      <c r="M8" s="159" t="s">
        <v>149</v>
      </c>
      <c r="N8" s="159" t="s">
        <v>150</v>
      </c>
      <c r="O8" s="159" t="s">
        <v>151</v>
      </c>
      <c r="P8" s="159" t="s">
        <v>152</v>
      </c>
      <c r="Q8" s="266"/>
      <c r="R8" s="211"/>
      <c r="S8" s="211"/>
      <c r="T8" s="263"/>
    </row>
    <row r="9" spans="1:20" ht="35.1" customHeight="1" x14ac:dyDescent="0.2">
      <c r="A9" s="256">
        <v>1</v>
      </c>
      <c r="B9" s="254" t="s">
        <v>76</v>
      </c>
      <c r="C9" s="141">
        <v>22</v>
      </c>
      <c r="D9" s="142" t="s">
        <v>153</v>
      </c>
      <c r="E9" s="141" t="s">
        <v>28</v>
      </c>
      <c r="F9" s="141">
        <v>3</v>
      </c>
      <c r="G9" s="143">
        <v>90</v>
      </c>
      <c r="H9" s="144" t="s">
        <v>154</v>
      </c>
      <c r="I9" s="141" t="s">
        <v>15</v>
      </c>
      <c r="J9" s="143" t="s">
        <v>155</v>
      </c>
      <c r="K9" s="141">
        <v>4</v>
      </c>
      <c r="L9" s="141">
        <v>4</v>
      </c>
      <c r="M9" s="141"/>
      <c r="N9" s="141">
        <v>4</v>
      </c>
      <c r="O9" s="141">
        <v>4</v>
      </c>
      <c r="P9" s="141"/>
      <c r="Q9" s="160">
        <v>20</v>
      </c>
      <c r="R9" s="145">
        <v>40</v>
      </c>
      <c r="S9" s="146">
        <f>G9*1-(Q9+R9)</f>
        <v>30</v>
      </c>
      <c r="T9" s="149" t="s">
        <v>205</v>
      </c>
    </row>
    <row r="10" spans="1:20" ht="35.1" customHeight="1" x14ac:dyDescent="0.2">
      <c r="A10" s="238"/>
      <c r="B10" s="255"/>
      <c r="C10" s="2">
        <v>25</v>
      </c>
      <c r="D10" s="129" t="s">
        <v>157</v>
      </c>
      <c r="E10" s="130" t="s">
        <v>25</v>
      </c>
      <c r="F10" s="130">
        <v>4</v>
      </c>
      <c r="G10" s="130">
        <v>120</v>
      </c>
      <c r="H10" s="27" t="s">
        <v>158</v>
      </c>
      <c r="I10" s="2" t="s">
        <v>14</v>
      </c>
      <c r="J10" s="139"/>
      <c r="K10" s="139">
        <v>4</v>
      </c>
      <c r="L10" s="139">
        <v>4</v>
      </c>
      <c r="M10" s="130"/>
      <c r="N10" s="130">
        <v>4</v>
      </c>
      <c r="O10" s="130">
        <v>4</v>
      </c>
      <c r="P10" s="130"/>
      <c r="Q10" s="14">
        <f>SUM(J10:P10)</f>
        <v>16</v>
      </c>
      <c r="R10" s="131">
        <v>8</v>
      </c>
      <c r="S10" s="20">
        <f>G10*1-(Q10+R10)</f>
        <v>96</v>
      </c>
      <c r="T10" s="161" t="s">
        <v>159</v>
      </c>
    </row>
    <row r="11" spans="1:20" ht="35.1" customHeight="1" x14ac:dyDescent="0.2">
      <c r="A11" s="239"/>
      <c r="B11" s="253"/>
      <c r="C11" s="5">
        <v>22</v>
      </c>
      <c r="D11" s="48" t="s">
        <v>160</v>
      </c>
      <c r="E11" s="10" t="s">
        <v>99</v>
      </c>
      <c r="F11" s="10">
        <v>2</v>
      </c>
      <c r="G11" s="10">
        <v>60</v>
      </c>
      <c r="H11" s="30" t="s">
        <v>161</v>
      </c>
      <c r="I11" s="5" t="s">
        <v>14</v>
      </c>
      <c r="J11" s="5" t="s">
        <v>162</v>
      </c>
      <c r="K11" s="5" t="s">
        <v>163</v>
      </c>
      <c r="L11" s="5" t="s">
        <v>163</v>
      </c>
      <c r="M11" s="10" t="s">
        <v>164</v>
      </c>
      <c r="N11" s="10"/>
      <c r="O11" s="10"/>
      <c r="P11" s="10"/>
      <c r="Q11" s="17">
        <v>4</v>
      </c>
      <c r="R11" s="41">
        <v>56</v>
      </c>
      <c r="S11" s="42">
        <f>G11*1-(Q11+R11)</f>
        <v>0</v>
      </c>
      <c r="T11" s="162" t="s">
        <v>207</v>
      </c>
    </row>
    <row r="12" spans="1:20" ht="35.1" customHeight="1" x14ac:dyDescent="0.2">
      <c r="A12" s="237">
        <v>2</v>
      </c>
      <c r="B12" s="252" t="s">
        <v>82</v>
      </c>
      <c r="C12" s="7">
        <v>25</v>
      </c>
      <c r="D12" s="13" t="s">
        <v>157</v>
      </c>
      <c r="E12" s="9" t="s">
        <v>25</v>
      </c>
      <c r="F12" s="9">
        <v>4</v>
      </c>
      <c r="G12" s="9">
        <v>120</v>
      </c>
      <c r="H12" s="29" t="s">
        <v>158</v>
      </c>
      <c r="I12" s="7" t="s">
        <v>14</v>
      </c>
      <c r="J12" s="7"/>
      <c r="K12" s="7">
        <v>4</v>
      </c>
      <c r="L12" s="9">
        <v>4</v>
      </c>
      <c r="M12" s="9"/>
      <c r="N12" s="9">
        <v>4</v>
      </c>
      <c r="O12" s="9">
        <v>4</v>
      </c>
      <c r="P12" s="9"/>
      <c r="Q12" s="19">
        <f>SUM(J12:P12)</f>
        <v>16</v>
      </c>
      <c r="R12" s="39">
        <v>8</v>
      </c>
      <c r="S12" s="40">
        <f>G12*1-(Q12+R12)</f>
        <v>96</v>
      </c>
      <c r="T12" s="163" t="s">
        <v>166</v>
      </c>
    </row>
    <row r="13" spans="1:20" ht="35.1" customHeight="1" x14ac:dyDescent="0.2">
      <c r="A13" s="239"/>
      <c r="B13" s="253"/>
      <c r="C13" s="5">
        <v>3</v>
      </c>
      <c r="D13" s="48" t="s">
        <v>167</v>
      </c>
      <c r="E13" s="10" t="s">
        <v>168</v>
      </c>
      <c r="F13" s="10">
        <v>3</v>
      </c>
      <c r="G13" s="10">
        <v>90</v>
      </c>
      <c r="H13" s="30" t="s">
        <v>169</v>
      </c>
      <c r="I13" s="5" t="s">
        <v>14</v>
      </c>
      <c r="J13" s="10" t="s">
        <v>170</v>
      </c>
      <c r="K13" s="7" t="s">
        <v>163</v>
      </c>
      <c r="L13" s="7" t="s">
        <v>163</v>
      </c>
      <c r="M13" s="10" t="s">
        <v>165</v>
      </c>
      <c r="N13" s="140"/>
      <c r="O13" s="5"/>
      <c r="P13" s="5"/>
      <c r="Q13" s="17">
        <v>0</v>
      </c>
      <c r="R13" s="41">
        <v>63</v>
      </c>
      <c r="S13" s="42">
        <f>G13*0.7-(Q13+R13)</f>
        <v>0</v>
      </c>
      <c r="T13" s="162" t="s">
        <v>208</v>
      </c>
    </row>
    <row r="14" spans="1:20" ht="35.1" customHeight="1" x14ac:dyDescent="0.2">
      <c r="A14" s="237">
        <v>3</v>
      </c>
      <c r="B14" s="257" t="s">
        <v>83</v>
      </c>
      <c r="C14" s="7">
        <v>9</v>
      </c>
      <c r="D14" s="13" t="s">
        <v>171</v>
      </c>
      <c r="E14" s="9" t="s">
        <v>16</v>
      </c>
      <c r="F14" s="9">
        <v>5</v>
      </c>
      <c r="G14" s="9">
        <v>150</v>
      </c>
      <c r="H14" s="29" t="s">
        <v>172</v>
      </c>
      <c r="I14" s="7" t="s">
        <v>14</v>
      </c>
      <c r="J14" s="9">
        <v>4</v>
      </c>
      <c r="K14" s="9">
        <v>4</v>
      </c>
      <c r="L14" s="9">
        <v>5</v>
      </c>
      <c r="M14" s="7" t="s">
        <v>170</v>
      </c>
      <c r="N14" s="7" t="s">
        <v>170</v>
      </c>
      <c r="O14" s="7" t="s">
        <v>170</v>
      </c>
      <c r="P14" s="7"/>
      <c r="Q14" s="19">
        <v>13</v>
      </c>
      <c r="R14" s="39">
        <v>92</v>
      </c>
      <c r="S14" s="40">
        <f>G14*0.7-(Q14+R14)</f>
        <v>0</v>
      </c>
      <c r="T14" s="163"/>
    </row>
    <row r="15" spans="1:20" ht="35.1" customHeight="1" x14ac:dyDescent="0.2">
      <c r="A15" s="239"/>
      <c r="B15" s="258"/>
      <c r="C15" s="5">
        <v>9</v>
      </c>
      <c r="D15" s="48" t="s">
        <v>173</v>
      </c>
      <c r="E15" s="10" t="s">
        <v>110</v>
      </c>
      <c r="F15" s="10">
        <v>6</v>
      </c>
      <c r="G15" s="10">
        <v>180</v>
      </c>
      <c r="H15" s="30" t="s">
        <v>42</v>
      </c>
      <c r="I15" s="5" t="s">
        <v>15</v>
      </c>
      <c r="J15" s="10">
        <v>4</v>
      </c>
      <c r="K15" s="10">
        <v>4</v>
      </c>
      <c r="L15" s="10">
        <v>4</v>
      </c>
      <c r="M15" s="5">
        <v>4</v>
      </c>
      <c r="N15" s="10">
        <v>4</v>
      </c>
      <c r="O15" s="5">
        <v>4</v>
      </c>
      <c r="P15" s="5"/>
      <c r="Q15" s="17">
        <f>SUM(J15:P15)</f>
        <v>24</v>
      </c>
      <c r="R15" s="41">
        <v>40</v>
      </c>
      <c r="S15" s="42">
        <f>G15*0.7-(Q15+R15)</f>
        <v>61.999999999999986</v>
      </c>
      <c r="T15" s="162"/>
    </row>
    <row r="16" spans="1:20" ht="73.5" customHeight="1" x14ac:dyDescent="0.2">
      <c r="A16" s="101">
        <v>4</v>
      </c>
      <c r="B16" s="156" t="s">
        <v>84</v>
      </c>
      <c r="C16" s="106">
        <v>14</v>
      </c>
      <c r="D16" s="117" t="s">
        <v>156</v>
      </c>
      <c r="E16" s="102"/>
      <c r="F16" s="102">
        <v>4</v>
      </c>
      <c r="G16" s="97">
        <v>120</v>
      </c>
      <c r="H16" s="105" t="s">
        <v>60</v>
      </c>
      <c r="I16" s="106" t="s">
        <v>14</v>
      </c>
      <c r="J16" s="97" t="s">
        <v>174</v>
      </c>
      <c r="K16" s="97" t="s">
        <v>174</v>
      </c>
      <c r="L16" s="97" t="s">
        <v>174</v>
      </c>
      <c r="M16" s="97" t="s">
        <v>174</v>
      </c>
      <c r="N16" s="97" t="s">
        <v>174</v>
      </c>
      <c r="O16" s="106"/>
      <c r="P16" s="106"/>
      <c r="Q16" s="102">
        <v>0</v>
      </c>
      <c r="R16" s="119">
        <v>0</v>
      </c>
      <c r="S16" s="96">
        <f t="shared" ref="S16:S18" si="0">G16*1-(Q16+R16)</f>
        <v>120</v>
      </c>
      <c r="T16" s="164"/>
    </row>
    <row r="17" spans="1:21" ht="35.1" customHeight="1" x14ac:dyDescent="0.2">
      <c r="A17" s="247">
        <v>5</v>
      </c>
      <c r="B17" s="259" t="s">
        <v>77</v>
      </c>
      <c r="C17" s="7">
        <v>17</v>
      </c>
      <c r="D17" s="13" t="s">
        <v>89</v>
      </c>
      <c r="E17" s="9" t="s">
        <v>110</v>
      </c>
      <c r="F17" s="9">
        <v>5</v>
      </c>
      <c r="G17" s="9">
        <v>150</v>
      </c>
      <c r="H17" s="29" t="s">
        <v>90</v>
      </c>
      <c r="I17" s="7" t="s">
        <v>14</v>
      </c>
      <c r="J17" s="7">
        <v>4</v>
      </c>
      <c r="K17" s="7" t="s">
        <v>144</v>
      </c>
      <c r="L17" s="7">
        <v>4</v>
      </c>
      <c r="M17" s="7" t="s">
        <v>163</v>
      </c>
      <c r="N17" s="7" t="s">
        <v>163</v>
      </c>
      <c r="O17" s="7" t="s">
        <v>163</v>
      </c>
      <c r="P17" s="7"/>
      <c r="Q17" s="19">
        <v>10</v>
      </c>
      <c r="R17" s="39">
        <v>140</v>
      </c>
      <c r="S17" s="40">
        <f t="shared" si="0"/>
        <v>0</v>
      </c>
      <c r="T17" s="163"/>
    </row>
    <row r="18" spans="1:21" s="11" customFormat="1" ht="35.1" customHeight="1" x14ac:dyDescent="0.25">
      <c r="A18" s="251"/>
      <c r="B18" s="260"/>
      <c r="C18" s="5">
        <v>17</v>
      </c>
      <c r="D18" s="48" t="s">
        <v>32</v>
      </c>
      <c r="E18" s="10" t="s">
        <v>33</v>
      </c>
      <c r="F18" s="10">
        <v>3</v>
      </c>
      <c r="G18" s="10">
        <v>90</v>
      </c>
      <c r="H18" s="30" t="s">
        <v>42</v>
      </c>
      <c r="I18" s="5" t="s">
        <v>14</v>
      </c>
      <c r="J18" s="10"/>
      <c r="K18" s="10" t="s">
        <v>175</v>
      </c>
      <c r="L18" s="7" t="s">
        <v>163</v>
      </c>
      <c r="M18" s="7" t="s">
        <v>163</v>
      </c>
      <c r="N18" s="5" t="s">
        <v>165</v>
      </c>
      <c r="O18" s="5" t="s">
        <v>165</v>
      </c>
      <c r="P18" s="5"/>
      <c r="Q18" s="17">
        <v>2</v>
      </c>
      <c r="R18" s="41">
        <v>88</v>
      </c>
      <c r="S18" s="42">
        <f t="shared" si="0"/>
        <v>0</v>
      </c>
      <c r="T18" s="162" t="s">
        <v>176</v>
      </c>
      <c r="U18" s="3"/>
    </row>
    <row r="19" spans="1:21" ht="68.25" customHeight="1" x14ac:dyDescent="0.2">
      <c r="A19" s="101">
        <v>6</v>
      </c>
      <c r="B19" s="157" t="s">
        <v>75</v>
      </c>
      <c r="C19" s="106">
        <v>3</v>
      </c>
      <c r="D19" s="158" t="s">
        <v>177</v>
      </c>
      <c r="E19" s="102"/>
      <c r="F19" s="102">
        <v>2</v>
      </c>
      <c r="G19" s="104">
        <v>60</v>
      </c>
      <c r="H19" s="105"/>
      <c r="I19" s="106" t="s">
        <v>14</v>
      </c>
      <c r="J19" s="104" t="s">
        <v>174</v>
      </c>
      <c r="K19" s="104" t="s">
        <v>174</v>
      </c>
      <c r="L19" s="104" t="s">
        <v>174</v>
      </c>
      <c r="M19" s="104" t="s">
        <v>174</v>
      </c>
      <c r="N19" s="104" t="s">
        <v>174</v>
      </c>
      <c r="O19" s="104"/>
      <c r="P19" s="104"/>
      <c r="Q19" s="102">
        <v>0</v>
      </c>
      <c r="R19" s="96">
        <v>0</v>
      </c>
      <c r="S19" s="96">
        <f t="shared" ref="S19" si="1">G19*0.7-(Q19+R19)</f>
        <v>42</v>
      </c>
      <c r="T19" s="164"/>
      <c r="U19" s="8"/>
    </row>
    <row r="20" spans="1:21" ht="35.1" customHeight="1" x14ac:dyDescent="0.2">
      <c r="A20" s="247">
        <v>7</v>
      </c>
      <c r="B20" s="244" t="s">
        <v>74</v>
      </c>
      <c r="C20" s="7">
        <v>41</v>
      </c>
      <c r="D20" s="25" t="s">
        <v>20</v>
      </c>
      <c r="E20" s="19" t="s">
        <v>61</v>
      </c>
      <c r="F20" s="19">
        <v>3</v>
      </c>
      <c r="G20" s="28">
        <v>75</v>
      </c>
      <c r="H20" s="29" t="s">
        <v>62</v>
      </c>
      <c r="I20" s="7" t="s">
        <v>14</v>
      </c>
      <c r="J20" s="28"/>
      <c r="K20" s="137" t="s">
        <v>97</v>
      </c>
      <c r="L20" s="19" t="s">
        <v>97</v>
      </c>
      <c r="M20" s="19"/>
      <c r="N20" s="19"/>
      <c r="O20" s="28"/>
      <c r="P20" s="28"/>
      <c r="Q20" s="19">
        <f t="shared" ref="Q20:Q23" si="2">((LEN(J20)-COUNTA(J20))+(LEN(K20)-COUNTA(K20)+(LEN(L20)-COUNTA(L20)+(LEN(M20)-COUNTA(M20)+(LEN(N20)-COUNTA(N20)+(LEN(P20)-COUNTA(P20)))))))</f>
        <v>8</v>
      </c>
      <c r="R20" s="40">
        <v>60</v>
      </c>
      <c r="S20" s="40">
        <f t="shared" ref="S20:S25" si="3">G20*1-(Q20+R20)</f>
        <v>7</v>
      </c>
      <c r="T20" s="163"/>
      <c r="U20" s="8"/>
    </row>
    <row r="21" spans="1:21" ht="35.1" customHeight="1" x14ac:dyDescent="0.2">
      <c r="A21" s="248"/>
      <c r="B21" s="245"/>
      <c r="C21" s="2">
        <v>53</v>
      </c>
      <c r="D21" s="15" t="s">
        <v>180</v>
      </c>
      <c r="E21" s="14" t="s">
        <v>27</v>
      </c>
      <c r="F21" s="14">
        <v>2</v>
      </c>
      <c r="G21" s="16">
        <v>30</v>
      </c>
      <c r="H21" s="27" t="s">
        <v>53</v>
      </c>
      <c r="I21" s="2" t="s">
        <v>15</v>
      </c>
      <c r="J21" s="16"/>
      <c r="K21" s="14"/>
      <c r="L21" s="14"/>
      <c r="M21" s="2" t="s">
        <v>163</v>
      </c>
      <c r="N21" s="2" t="s">
        <v>163</v>
      </c>
      <c r="O21" s="134" t="s">
        <v>178</v>
      </c>
      <c r="P21" s="16"/>
      <c r="Q21" s="14">
        <v>0</v>
      </c>
      <c r="R21" s="20">
        <v>30</v>
      </c>
      <c r="S21" s="20">
        <f t="shared" si="3"/>
        <v>0</v>
      </c>
      <c r="T21" s="161" t="s">
        <v>209</v>
      </c>
      <c r="U21" s="8"/>
    </row>
    <row r="22" spans="1:21" ht="35.1" customHeight="1" x14ac:dyDescent="0.2">
      <c r="A22" s="248"/>
      <c r="B22" s="245"/>
      <c r="C22" s="2">
        <v>41</v>
      </c>
      <c r="D22" s="15" t="s">
        <v>21</v>
      </c>
      <c r="E22" s="14" t="s">
        <v>22</v>
      </c>
      <c r="F22" s="14">
        <v>2</v>
      </c>
      <c r="G22" s="16">
        <v>30</v>
      </c>
      <c r="H22" s="27" t="s">
        <v>53</v>
      </c>
      <c r="I22" s="2" t="s">
        <v>14</v>
      </c>
      <c r="J22" s="2" t="s">
        <v>163</v>
      </c>
      <c r="K22" s="2" t="s">
        <v>163</v>
      </c>
      <c r="L22" s="2" t="s">
        <v>163</v>
      </c>
      <c r="M22" s="134" t="s">
        <v>179</v>
      </c>
      <c r="N22" s="14"/>
      <c r="O22" s="16"/>
      <c r="P22" s="16"/>
      <c r="Q22" s="14">
        <v>0</v>
      </c>
      <c r="R22" s="20">
        <v>30</v>
      </c>
      <c r="S22" s="20">
        <f t="shared" si="3"/>
        <v>0</v>
      </c>
      <c r="T22" s="161" t="s">
        <v>209</v>
      </c>
      <c r="U22" s="8"/>
    </row>
    <row r="23" spans="1:21" ht="35.1" customHeight="1" x14ac:dyDescent="0.2">
      <c r="A23" s="248"/>
      <c r="B23" s="245"/>
      <c r="C23" s="2">
        <v>41</v>
      </c>
      <c r="D23" s="15" t="s">
        <v>23</v>
      </c>
      <c r="E23" s="14" t="s">
        <v>26</v>
      </c>
      <c r="F23" s="14">
        <v>2</v>
      </c>
      <c r="G23" s="16">
        <v>30</v>
      </c>
      <c r="H23" s="27" t="s">
        <v>53</v>
      </c>
      <c r="I23" s="2" t="s">
        <v>15</v>
      </c>
      <c r="J23" s="2"/>
      <c r="K23" s="27"/>
      <c r="L23" s="27"/>
      <c r="M23" s="27"/>
      <c r="N23" s="27"/>
      <c r="O23" s="16"/>
      <c r="P23" s="16"/>
      <c r="Q23" s="14">
        <f t="shared" si="2"/>
        <v>0</v>
      </c>
      <c r="R23" s="20">
        <v>11</v>
      </c>
      <c r="S23" s="20">
        <f t="shared" si="3"/>
        <v>19</v>
      </c>
      <c r="T23" s="161" t="s">
        <v>107</v>
      </c>
      <c r="U23" s="8"/>
    </row>
    <row r="24" spans="1:21" ht="35.1" customHeight="1" x14ac:dyDescent="0.2">
      <c r="A24" s="248"/>
      <c r="B24" s="245"/>
      <c r="C24" s="2">
        <v>41</v>
      </c>
      <c r="D24" s="15" t="s">
        <v>36</v>
      </c>
      <c r="E24" s="14" t="s">
        <v>18</v>
      </c>
      <c r="F24" s="14">
        <v>3</v>
      </c>
      <c r="G24" s="16">
        <v>45</v>
      </c>
      <c r="H24" s="27" t="s">
        <v>53</v>
      </c>
      <c r="I24" s="2" t="s">
        <v>15</v>
      </c>
      <c r="J24" s="27" t="s">
        <v>97</v>
      </c>
      <c r="K24" s="2"/>
      <c r="L24" s="27" t="s">
        <v>97</v>
      </c>
      <c r="M24" s="2" t="s">
        <v>163</v>
      </c>
      <c r="N24" s="2" t="s">
        <v>163</v>
      </c>
      <c r="O24" s="2" t="s">
        <v>163</v>
      </c>
      <c r="P24" s="16"/>
      <c r="Q24" s="14">
        <v>8</v>
      </c>
      <c r="R24" s="20">
        <v>29</v>
      </c>
      <c r="S24" s="20">
        <f t="shared" si="3"/>
        <v>8</v>
      </c>
      <c r="T24" s="161"/>
      <c r="U24" s="8"/>
    </row>
    <row r="25" spans="1:21" ht="35.1" customHeight="1" x14ac:dyDescent="0.2">
      <c r="A25" s="251"/>
      <c r="B25" s="250"/>
      <c r="C25" s="5">
        <v>53</v>
      </c>
      <c r="D25" s="38" t="s">
        <v>29</v>
      </c>
      <c r="E25" s="17" t="s">
        <v>50</v>
      </c>
      <c r="F25" s="17">
        <v>2</v>
      </c>
      <c r="G25" s="18">
        <v>30</v>
      </c>
      <c r="H25" s="30" t="s">
        <v>53</v>
      </c>
      <c r="I25" s="5" t="s">
        <v>14</v>
      </c>
      <c r="J25" s="18"/>
      <c r="K25" s="17"/>
      <c r="L25" s="5" t="s">
        <v>163</v>
      </c>
      <c r="M25" s="5" t="s">
        <v>163</v>
      </c>
      <c r="N25" s="147" t="s">
        <v>178</v>
      </c>
      <c r="O25" s="18"/>
      <c r="P25" s="18"/>
      <c r="Q25" s="17">
        <v>0</v>
      </c>
      <c r="R25" s="42">
        <v>30</v>
      </c>
      <c r="S25" s="42">
        <f t="shared" si="3"/>
        <v>0</v>
      </c>
      <c r="T25" s="162" t="s">
        <v>217</v>
      </c>
      <c r="U25" s="8"/>
    </row>
    <row r="26" spans="1:21" ht="35.1" customHeight="1" x14ac:dyDescent="0.2">
      <c r="A26" s="247">
        <v>8</v>
      </c>
      <c r="B26" s="244" t="s">
        <v>85</v>
      </c>
      <c r="C26" s="7">
        <v>18</v>
      </c>
      <c r="D26" s="25" t="s">
        <v>20</v>
      </c>
      <c r="E26" s="19" t="s">
        <v>47</v>
      </c>
      <c r="F26" s="19">
        <v>3</v>
      </c>
      <c r="G26" s="28">
        <v>75</v>
      </c>
      <c r="H26" s="29" t="s">
        <v>58</v>
      </c>
      <c r="I26" s="7" t="s">
        <v>15</v>
      </c>
      <c r="J26" s="19"/>
      <c r="K26" s="7"/>
      <c r="L26" s="137" t="s">
        <v>183</v>
      </c>
      <c r="M26" s="7" t="s">
        <v>163</v>
      </c>
      <c r="N26" s="7" t="s">
        <v>163</v>
      </c>
      <c r="O26" s="7" t="s">
        <v>163</v>
      </c>
      <c r="P26" s="28"/>
      <c r="Q26" s="19">
        <v>5</v>
      </c>
      <c r="R26" s="40">
        <v>55</v>
      </c>
      <c r="S26" s="40">
        <f>G26*0.8-(Q26+R26)</f>
        <v>0</v>
      </c>
      <c r="T26" s="163" t="s">
        <v>40</v>
      </c>
      <c r="U26" s="8"/>
    </row>
    <row r="27" spans="1:21" ht="35.1" customHeight="1" x14ac:dyDescent="0.2">
      <c r="A27" s="248"/>
      <c r="B27" s="245"/>
      <c r="C27" s="2">
        <v>53</v>
      </c>
      <c r="D27" s="15" t="s">
        <v>180</v>
      </c>
      <c r="E27" s="14" t="s">
        <v>27</v>
      </c>
      <c r="F27" s="14">
        <v>2</v>
      </c>
      <c r="G27" s="16">
        <v>30</v>
      </c>
      <c r="H27" s="27" t="s">
        <v>53</v>
      </c>
      <c r="I27" s="2" t="s">
        <v>15</v>
      </c>
      <c r="J27" s="16"/>
      <c r="K27" s="14"/>
      <c r="L27" s="14"/>
      <c r="M27" s="2" t="s">
        <v>163</v>
      </c>
      <c r="N27" s="2" t="s">
        <v>163</v>
      </c>
      <c r="O27" s="134" t="s">
        <v>178</v>
      </c>
      <c r="P27" s="16"/>
      <c r="Q27" s="14">
        <v>0</v>
      </c>
      <c r="R27" s="20">
        <v>30</v>
      </c>
      <c r="S27" s="20">
        <f>G27*1-(Q27+R27)</f>
        <v>0</v>
      </c>
      <c r="T27" s="161" t="s">
        <v>209</v>
      </c>
      <c r="U27" s="8"/>
    </row>
    <row r="28" spans="1:21" ht="35.1" customHeight="1" x14ac:dyDescent="0.2">
      <c r="A28" s="248"/>
      <c r="B28" s="245"/>
      <c r="C28" s="2">
        <v>12</v>
      </c>
      <c r="D28" s="15" t="s">
        <v>30</v>
      </c>
      <c r="E28" s="14" t="s">
        <v>16</v>
      </c>
      <c r="F28" s="14">
        <v>3</v>
      </c>
      <c r="G28" s="16">
        <v>45</v>
      </c>
      <c r="H28" s="27" t="s">
        <v>52</v>
      </c>
      <c r="I28" s="2" t="s">
        <v>15</v>
      </c>
      <c r="J28" s="2" t="s">
        <v>163</v>
      </c>
      <c r="K28" s="2" t="s">
        <v>163</v>
      </c>
      <c r="L28" s="2" t="s">
        <v>163</v>
      </c>
      <c r="M28" s="133" t="s">
        <v>184</v>
      </c>
      <c r="N28" s="14"/>
      <c r="O28" s="16"/>
      <c r="P28" s="16"/>
      <c r="Q28" s="14">
        <v>0</v>
      </c>
      <c r="R28" s="20">
        <v>32</v>
      </c>
      <c r="S28" s="20">
        <f>G28*0.7-(Q28+R28)</f>
        <v>-0.50000000000000355</v>
      </c>
      <c r="T28" s="161" t="s">
        <v>218</v>
      </c>
      <c r="U28" s="8"/>
    </row>
    <row r="29" spans="1:21" ht="35.1" customHeight="1" x14ac:dyDescent="0.2">
      <c r="A29" s="248"/>
      <c r="B29" s="245"/>
      <c r="C29" s="2">
        <v>12</v>
      </c>
      <c r="D29" s="15" t="s">
        <v>185</v>
      </c>
      <c r="E29" s="14" t="s">
        <v>186</v>
      </c>
      <c r="F29" s="14">
        <v>3</v>
      </c>
      <c r="G29" s="16">
        <v>90</v>
      </c>
      <c r="H29" s="27" t="s">
        <v>187</v>
      </c>
      <c r="I29" s="2" t="s">
        <v>14</v>
      </c>
      <c r="J29" s="14">
        <v>4</v>
      </c>
      <c r="K29" s="14">
        <v>4</v>
      </c>
      <c r="L29" s="14"/>
      <c r="M29" s="2">
        <v>4</v>
      </c>
      <c r="N29" s="14">
        <v>4</v>
      </c>
      <c r="O29" s="16">
        <v>4</v>
      </c>
      <c r="P29" s="16"/>
      <c r="Q29" s="14">
        <f>SUM(J29:P29)</f>
        <v>20</v>
      </c>
      <c r="R29" s="20">
        <v>0</v>
      </c>
      <c r="S29" s="20">
        <f>G29*0.8-(Q29+R29)</f>
        <v>52</v>
      </c>
      <c r="T29" s="161"/>
      <c r="U29" s="8"/>
    </row>
    <row r="30" spans="1:21" ht="35.1" customHeight="1" x14ac:dyDescent="0.2">
      <c r="A30" s="248"/>
      <c r="B30" s="245"/>
      <c r="C30" s="2">
        <v>12</v>
      </c>
      <c r="D30" s="15" t="s">
        <v>38</v>
      </c>
      <c r="E30" s="14" t="s">
        <v>16</v>
      </c>
      <c r="F30" s="14">
        <v>2</v>
      </c>
      <c r="G30" s="16">
        <v>30</v>
      </c>
      <c r="H30" s="27" t="s">
        <v>52</v>
      </c>
      <c r="I30" s="2" t="s">
        <v>15</v>
      </c>
      <c r="J30" s="14" t="s">
        <v>184</v>
      </c>
      <c r="K30" s="14"/>
      <c r="L30" s="2"/>
      <c r="M30" s="2"/>
      <c r="N30" s="2"/>
      <c r="O30" s="16"/>
      <c r="P30" s="16"/>
      <c r="Q30" s="14">
        <v>0</v>
      </c>
      <c r="R30" s="20">
        <v>21</v>
      </c>
      <c r="S30" s="20">
        <f t="shared" ref="S30" si="4">G30*0.7-(Q30+R30)</f>
        <v>0</v>
      </c>
      <c r="T30" s="161" t="s">
        <v>218</v>
      </c>
      <c r="U30" s="8"/>
    </row>
    <row r="31" spans="1:21" ht="35.1" customHeight="1" x14ac:dyDescent="0.2">
      <c r="A31" s="248"/>
      <c r="B31" s="245"/>
      <c r="C31" s="2">
        <v>53</v>
      </c>
      <c r="D31" s="15" t="s">
        <v>29</v>
      </c>
      <c r="E31" s="14" t="s">
        <v>50</v>
      </c>
      <c r="F31" s="14">
        <v>2</v>
      </c>
      <c r="G31" s="16">
        <v>30</v>
      </c>
      <c r="H31" s="27" t="s">
        <v>53</v>
      </c>
      <c r="I31" s="2" t="s">
        <v>14</v>
      </c>
      <c r="J31" s="16"/>
      <c r="K31" s="14"/>
      <c r="L31" s="2" t="s">
        <v>163</v>
      </c>
      <c r="M31" s="2" t="s">
        <v>163</v>
      </c>
      <c r="N31" s="134" t="s">
        <v>178</v>
      </c>
      <c r="O31" s="16"/>
      <c r="P31" s="16"/>
      <c r="Q31" s="14">
        <v>0</v>
      </c>
      <c r="R31" s="20">
        <v>30</v>
      </c>
      <c r="S31" s="20">
        <f>G31*1-(Q31+R31)</f>
        <v>0</v>
      </c>
      <c r="T31" s="161" t="s">
        <v>217</v>
      </c>
      <c r="U31" s="8"/>
    </row>
    <row r="32" spans="1:21" ht="35.1" customHeight="1" x14ac:dyDescent="0.2">
      <c r="A32" s="251"/>
      <c r="B32" s="250"/>
      <c r="C32" s="5">
        <v>12</v>
      </c>
      <c r="D32" s="38" t="s">
        <v>96</v>
      </c>
      <c r="E32" s="17" t="s">
        <v>17</v>
      </c>
      <c r="F32" s="17">
        <v>2</v>
      </c>
      <c r="G32" s="18">
        <v>30</v>
      </c>
      <c r="H32" s="30" t="s">
        <v>52</v>
      </c>
      <c r="I32" s="5" t="s">
        <v>14</v>
      </c>
      <c r="J32" s="5" t="s">
        <v>163</v>
      </c>
      <c r="K32" s="5" t="s">
        <v>163</v>
      </c>
      <c r="L32" s="148" t="s">
        <v>188</v>
      </c>
      <c r="M32" s="148"/>
      <c r="N32" s="17"/>
      <c r="O32" s="18"/>
      <c r="P32" s="18"/>
      <c r="Q32" s="17">
        <v>0</v>
      </c>
      <c r="R32" s="42">
        <v>21</v>
      </c>
      <c r="S32" s="42">
        <f>G32*0.7-(Q32+R32)</f>
        <v>0</v>
      </c>
      <c r="T32" s="162" t="s">
        <v>212</v>
      </c>
      <c r="U32" s="8"/>
    </row>
    <row r="33" spans="1:21" ht="35.1" customHeight="1" x14ac:dyDescent="0.2">
      <c r="A33" s="247">
        <v>9</v>
      </c>
      <c r="B33" s="244" t="s">
        <v>86</v>
      </c>
      <c r="C33" s="7">
        <v>18</v>
      </c>
      <c r="D33" s="25" t="s">
        <v>20</v>
      </c>
      <c r="E33" s="19" t="s">
        <v>47</v>
      </c>
      <c r="F33" s="19">
        <v>2</v>
      </c>
      <c r="G33" s="28">
        <v>45</v>
      </c>
      <c r="H33" s="29" t="s">
        <v>58</v>
      </c>
      <c r="I33" s="7" t="s">
        <v>15</v>
      </c>
      <c r="J33" s="28"/>
      <c r="K33" s="7"/>
      <c r="L33" s="19"/>
      <c r="M33" s="7" t="s">
        <v>163</v>
      </c>
      <c r="N33" s="7" t="s">
        <v>163</v>
      </c>
      <c r="O33" s="7" t="s">
        <v>163</v>
      </c>
      <c r="P33" s="28"/>
      <c r="Q33" s="19">
        <v>0</v>
      </c>
      <c r="R33" s="40">
        <v>45</v>
      </c>
      <c r="S33" s="40">
        <v>0</v>
      </c>
      <c r="T33" s="163" t="s">
        <v>51</v>
      </c>
      <c r="U33" s="8"/>
    </row>
    <row r="34" spans="1:21" ht="35.1" customHeight="1" x14ac:dyDescent="0.2">
      <c r="A34" s="248"/>
      <c r="B34" s="245"/>
      <c r="C34" s="2">
        <v>47</v>
      </c>
      <c r="D34" s="15" t="s">
        <v>190</v>
      </c>
      <c r="E34" s="14" t="s">
        <v>26</v>
      </c>
      <c r="F34" s="14">
        <v>2</v>
      </c>
      <c r="G34" s="16">
        <v>30</v>
      </c>
      <c r="H34" s="27" t="s">
        <v>189</v>
      </c>
      <c r="I34" s="2" t="s">
        <v>14</v>
      </c>
      <c r="J34" s="133" t="s">
        <v>163</v>
      </c>
      <c r="K34" s="133" t="s">
        <v>163</v>
      </c>
      <c r="L34" s="135" t="s">
        <v>178</v>
      </c>
      <c r="M34" s="14"/>
      <c r="N34" s="14"/>
      <c r="O34" s="16"/>
      <c r="P34" s="16"/>
      <c r="Q34" s="14">
        <v>0</v>
      </c>
      <c r="R34" s="20">
        <v>30</v>
      </c>
      <c r="S34" s="20">
        <f t="shared" ref="S34" si="5">G34*1-(Q34+R34)</f>
        <v>0</v>
      </c>
      <c r="T34" s="161" t="s">
        <v>210</v>
      </c>
      <c r="U34" s="8"/>
    </row>
    <row r="35" spans="1:21" ht="35.1" customHeight="1" x14ac:dyDescent="0.2">
      <c r="A35" s="248"/>
      <c r="B35" s="245"/>
      <c r="C35" s="2">
        <v>26</v>
      </c>
      <c r="D35" s="15" t="s">
        <v>191</v>
      </c>
      <c r="E35" s="14" t="s">
        <v>26</v>
      </c>
      <c r="F35" s="14">
        <v>2</v>
      </c>
      <c r="G35" s="16">
        <v>30</v>
      </c>
      <c r="H35" s="27" t="s">
        <v>54</v>
      </c>
      <c r="I35" s="2" t="s">
        <v>15</v>
      </c>
      <c r="J35" s="135" t="s">
        <v>178</v>
      </c>
      <c r="K35" s="16"/>
      <c r="L35" s="133"/>
      <c r="M35" s="16"/>
      <c r="N35" s="14"/>
      <c r="O35" s="16"/>
      <c r="P35" s="16"/>
      <c r="Q35" s="14">
        <v>0</v>
      </c>
      <c r="R35" s="20">
        <v>30</v>
      </c>
      <c r="S35" s="20">
        <f>G35*1-(Q35+R35)</f>
        <v>0</v>
      </c>
      <c r="T35" s="161" t="s">
        <v>213</v>
      </c>
      <c r="U35" s="8"/>
    </row>
    <row r="36" spans="1:21" ht="35.1" customHeight="1" x14ac:dyDescent="0.2">
      <c r="A36" s="248"/>
      <c r="B36" s="245"/>
      <c r="C36" s="2">
        <v>41</v>
      </c>
      <c r="D36" s="15" t="s">
        <v>23</v>
      </c>
      <c r="E36" s="14" t="s">
        <v>13</v>
      </c>
      <c r="F36" s="14">
        <v>2</v>
      </c>
      <c r="G36" s="16">
        <v>30</v>
      </c>
      <c r="H36" s="27" t="s">
        <v>59</v>
      </c>
      <c r="I36" s="2" t="s">
        <v>15</v>
      </c>
      <c r="J36" s="16"/>
      <c r="K36" s="133"/>
      <c r="L36" s="133" t="s">
        <v>163</v>
      </c>
      <c r="M36" s="133" t="s">
        <v>163</v>
      </c>
      <c r="N36" s="135" t="s">
        <v>178</v>
      </c>
      <c r="O36" s="16"/>
      <c r="P36" s="16"/>
      <c r="Q36" s="14">
        <v>0</v>
      </c>
      <c r="R36" s="20">
        <v>30</v>
      </c>
      <c r="S36" s="20">
        <f>G36*1-(Q36+R36)</f>
        <v>0</v>
      </c>
      <c r="T36" s="161" t="s">
        <v>211</v>
      </c>
      <c r="U36" s="8"/>
    </row>
    <row r="37" spans="1:21" s="11" customFormat="1" ht="35.1" customHeight="1" x14ac:dyDescent="0.25">
      <c r="A37" s="248"/>
      <c r="B37" s="245"/>
      <c r="C37" s="2">
        <v>6</v>
      </c>
      <c r="D37" s="15" t="s">
        <v>181</v>
      </c>
      <c r="E37" s="14" t="s">
        <v>17</v>
      </c>
      <c r="F37" s="14">
        <v>2</v>
      </c>
      <c r="G37" s="16">
        <v>60</v>
      </c>
      <c r="H37" s="150" t="s">
        <v>182</v>
      </c>
      <c r="I37" s="2" t="s">
        <v>14</v>
      </c>
      <c r="J37" s="139"/>
      <c r="K37" s="139"/>
      <c r="L37" s="139"/>
      <c r="M37" s="2">
        <v>4</v>
      </c>
      <c r="N37" s="130">
        <v>4</v>
      </c>
      <c r="O37" s="130">
        <v>4</v>
      </c>
      <c r="P37" s="130"/>
      <c r="Q37" s="130">
        <f>SUM(J37:P37)</f>
        <v>12</v>
      </c>
      <c r="R37" s="20">
        <v>8</v>
      </c>
      <c r="S37" s="20">
        <f>G37*0.7-(Q38+R37)</f>
        <v>18</v>
      </c>
      <c r="T37" s="161"/>
      <c r="U37" s="8"/>
    </row>
    <row r="38" spans="1:21" ht="35.1" customHeight="1" x14ac:dyDescent="0.2">
      <c r="A38" s="248"/>
      <c r="B38" s="245"/>
      <c r="C38" s="2">
        <v>16</v>
      </c>
      <c r="D38" s="15" t="s">
        <v>185</v>
      </c>
      <c r="E38" s="14" t="s">
        <v>168</v>
      </c>
      <c r="F38" s="14">
        <v>3</v>
      </c>
      <c r="G38" s="16">
        <v>90</v>
      </c>
      <c r="H38" s="27" t="s">
        <v>192</v>
      </c>
      <c r="I38" s="2" t="s">
        <v>15</v>
      </c>
      <c r="J38" s="16"/>
      <c r="K38" s="14">
        <v>4</v>
      </c>
      <c r="L38" s="14">
        <v>4</v>
      </c>
      <c r="M38" s="2">
        <v>4</v>
      </c>
      <c r="N38" s="132"/>
      <c r="O38" s="14">
        <v>4</v>
      </c>
      <c r="P38" s="16"/>
      <c r="Q38" s="14">
        <f>SUM(J38:P38)</f>
        <v>16</v>
      </c>
      <c r="R38" s="20">
        <v>20</v>
      </c>
      <c r="S38" s="20">
        <f>G38*1-(Q38+R38)</f>
        <v>54</v>
      </c>
      <c r="T38" s="161" t="s">
        <v>123</v>
      </c>
      <c r="U38" s="8"/>
    </row>
    <row r="39" spans="1:21" ht="35.1" customHeight="1" x14ac:dyDescent="0.2">
      <c r="A39" s="248"/>
      <c r="B39" s="245"/>
      <c r="C39" s="2">
        <v>6</v>
      </c>
      <c r="D39" s="15" t="s">
        <v>160</v>
      </c>
      <c r="E39" s="14" t="s">
        <v>99</v>
      </c>
      <c r="F39" s="14">
        <v>2</v>
      </c>
      <c r="G39" s="16">
        <v>60</v>
      </c>
      <c r="H39" s="27" t="s">
        <v>193</v>
      </c>
      <c r="I39" s="2" t="s">
        <v>14</v>
      </c>
      <c r="J39" s="16"/>
      <c r="K39" s="14">
        <v>4</v>
      </c>
      <c r="L39" s="14"/>
      <c r="M39" s="2"/>
      <c r="N39" s="14"/>
      <c r="O39" s="16"/>
      <c r="P39" s="16"/>
      <c r="Q39" s="14">
        <v>4</v>
      </c>
      <c r="R39" s="20">
        <v>32</v>
      </c>
      <c r="S39" s="20">
        <f>G39*0.7-(Q39+R39)</f>
        <v>6</v>
      </c>
      <c r="T39" s="161"/>
      <c r="U39" s="8"/>
    </row>
    <row r="40" spans="1:21" s="136" customFormat="1" ht="35.1" customHeight="1" x14ac:dyDescent="0.2">
      <c r="A40" s="251"/>
      <c r="B40" s="250"/>
      <c r="C40" s="5">
        <v>53</v>
      </c>
      <c r="D40" s="38" t="s">
        <v>29</v>
      </c>
      <c r="E40" s="17" t="s">
        <v>50</v>
      </c>
      <c r="F40" s="17">
        <v>1</v>
      </c>
      <c r="G40" s="18">
        <v>15</v>
      </c>
      <c r="H40" s="30" t="s">
        <v>189</v>
      </c>
      <c r="I40" s="5" t="s">
        <v>15</v>
      </c>
      <c r="J40" s="18"/>
      <c r="K40" s="17"/>
      <c r="L40" s="17"/>
      <c r="M40" s="5"/>
      <c r="N40" s="5" t="s">
        <v>163</v>
      </c>
      <c r="O40" s="5" t="s">
        <v>163</v>
      </c>
      <c r="P40" s="18"/>
      <c r="Q40" s="17">
        <v>0</v>
      </c>
      <c r="R40" s="42">
        <v>15</v>
      </c>
      <c r="S40" s="42">
        <f t="shared" ref="S40" si="6">G40*1-(Q40+R40)</f>
        <v>0</v>
      </c>
      <c r="T40" s="162" t="s">
        <v>194</v>
      </c>
      <c r="U40" s="155"/>
    </row>
    <row r="41" spans="1:21" ht="35.1" customHeight="1" x14ac:dyDescent="0.2">
      <c r="A41" s="247">
        <v>10</v>
      </c>
      <c r="B41" s="244" t="s">
        <v>73</v>
      </c>
      <c r="C41" s="7" t="s">
        <v>196</v>
      </c>
      <c r="D41" s="25" t="s">
        <v>23</v>
      </c>
      <c r="E41" s="19" t="s">
        <v>13</v>
      </c>
      <c r="F41" s="19">
        <v>2</v>
      </c>
      <c r="G41" s="28">
        <v>30</v>
      </c>
      <c r="H41" s="29" t="s">
        <v>59</v>
      </c>
      <c r="I41" s="7" t="s">
        <v>15</v>
      </c>
      <c r="J41" s="28"/>
      <c r="K41" s="28"/>
      <c r="L41" s="137" t="s">
        <v>163</v>
      </c>
      <c r="M41" s="137" t="s">
        <v>163</v>
      </c>
      <c r="N41" s="151" t="s">
        <v>178</v>
      </c>
      <c r="O41" s="28"/>
      <c r="P41" s="28"/>
      <c r="Q41" s="19">
        <v>0</v>
      </c>
      <c r="R41" s="40">
        <v>30</v>
      </c>
      <c r="S41" s="40">
        <f t="shared" ref="S41:S45" si="7">G41*1-(Q41+R41)</f>
        <v>0</v>
      </c>
      <c r="T41" s="163" t="s">
        <v>211</v>
      </c>
      <c r="U41" s="8"/>
    </row>
    <row r="42" spans="1:21" ht="35.1" customHeight="1" x14ac:dyDescent="0.2">
      <c r="A42" s="248"/>
      <c r="B42" s="245"/>
      <c r="C42" s="2">
        <v>35</v>
      </c>
      <c r="D42" s="15" t="s">
        <v>191</v>
      </c>
      <c r="E42" s="14" t="s">
        <v>27</v>
      </c>
      <c r="F42" s="14">
        <v>2</v>
      </c>
      <c r="G42" s="16">
        <v>30</v>
      </c>
      <c r="H42" s="27" t="s">
        <v>195</v>
      </c>
      <c r="I42" s="2" t="s">
        <v>14</v>
      </c>
      <c r="J42" s="14"/>
      <c r="K42" s="14"/>
      <c r="L42" s="14"/>
      <c r="M42" s="133" t="s">
        <v>163</v>
      </c>
      <c r="N42" s="133" t="s">
        <v>163</v>
      </c>
      <c r="O42" s="135" t="s">
        <v>206</v>
      </c>
      <c r="P42" s="16"/>
      <c r="Q42" s="14">
        <v>0</v>
      </c>
      <c r="R42" s="20">
        <v>30</v>
      </c>
      <c r="S42" s="20">
        <f t="shared" si="7"/>
        <v>0</v>
      </c>
      <c r="T42" s="161" t="s">
        <v>209</v>
      </c>
      <c r="U42" s="8"/>
    </row>
    <row r="43" spans="1:21" ht="35.1" customHeight="1" x14ac:dyDescent="0.2">
      <c r="A43" s="248"/>
      <c r="B43" s="245"/>
      <c r="C43" s="2" t="s">
        <v>197</v>
      </c>
      <c r="D43" s="15" t="s">
        <v>190</v>
      </c>
      <c r="E43" s="14" t="s">
        <v>26</v>
      </c>
      <c r="F43" s="14">
        <v>2</v>
      </c>
      <c r="G43" s="16">
        <v>30</v>
      </c>
      <c r="H43" s="27" t="s">
        <v>195</v>
      </c>
      <c r="I43" s="2" t="s">
        <v>14</v>
      </c>
      <c r="J43" s="133" t="s">
        <v>163</v>
      </c>
      <c r="K43" s="133" t="s">
        <v>163</v>
      </c>
      <c r="L43" s="135" t="s">
        <v>178</v>
      </c>
      <c r="M43" s="14"/>
      <c r="N43" s="14"/>
      <c r="O43" s="16"/>
      <c r="P43" s="16"/>
      <c r="Q43" s="14">
        <v>0</v>
      </c>
      <c r="R43" s="20">
        <v>30</v>
      </c>
      <c r="S43" s="20">
        <f t="shared" si="7"/>
        <v>0</v>
      </c>
      <c r="T43" s="161" t="s">
        <v>210</v>
      </c>
      <c r="U43" s="8"/>
    </row>
    <row r="44" spans="1:21" ht="35.1" customHeight="1" x14ac:dyDescent="0.2">
      <c r="A44" s="248"/>
      <c r="B44" s="245"/>
      <c r="C44" s="2">
        <v>35</v>
      </c>
      <c r="D44" s="15" t="s">
        <v>98</v>
      </c>
      <c r="E44" s="14" t="s">
        <v>99</v>
      </c>
      <c r="F44" s="14">
        <v>2</v>
      </c>
      <c r="G44" s="16">
        <v>60</v>
      </c>
      <c r="H44" s="27" t="s">
        <v>195</v>
      </c>
      <c r="I44" s="2" t="s">
        <v>15</v>
      </c>
      <c r="J44" s="16"/>
      <c r="K44" s="14">
        <v>4</v>
      </c>
      <c r="L44" s="14">
        <v>4</v>
      </c>
      <c r="M44" s="2">
        <v>4</v>
      </c>
      <c r="N44" s="14"/>
      <c r="O44" s="16">
        <v>4</v>
      </c>
      <c r="P44" s="16"/>
      <c r="Q44" s="14">
        <f>SUM(J44:P44)</f>
        <v>16</v>
      </c>
      <c r="R44" s="20">
        <v>20</v>
      </c>
      <c r="S44" s="20">
        <f t="shared" si="7"/>
        <v>24</v>
      </c>
      <c r="T44" s="161"/>
      <c r="U44" s="8"/>
    </row>
    <row r="45" spans="1:21" s="136" customFormat="1" ht="35.1" customHeight="1" x14ac:dyDescent="0.2">
      <c r="A45" s="251"/>
      <c r="B45" s="250"/>
      <c r="C45" s="5">
        <v>53</v>
      </c>
      <c r="D45" s="38" t="s">
        <v>29</v>
      </c>
      <c r="E45" s="17" t="s">
        <v>50</v>
      </c>
      <c r="F45" s="17">
        <v>1</v>
      </c>
      <c r="G45" s="18">
        <v>15</v>
      </c>
      <c r="H45" s="30" t="s">
        <v>189</v>
      </c>
      <c r="I45" s="5" t="s">
        <v>15</v>
      </c>
      <c r="J45" s="17"/>
      <c r="K45" s="17"/>
      <c r="L45" s="17"/>
      <c r="M45" s="5"/>
      <c r="N45" s="5" t="s">
        <v>163</v>
      </c>
      <c r="O45" s="5" t="s">
        <v>163</v>
      </c>
      <c r="P45" s="18"/>
      <c r="Q45" s="17">
        <v>0</v>
      </c>
      <c r="R45" s="42">
        <v>15</v>
      </c>
      <c r="S45" s="42">
        <f t="shared" si="7"/>
        <v>0</v>
      </c>
      <c r="T45" s="162" t="s">
        <v>40</v>
      </c>
      <c r="U45" s="8"/>
    </row>
    <row r="46" spans="1:21" ht="35.1" customHeight="1" x14ac:dyDescent="0.2">
      <c r="A46" s="247">
        <v>11</v>
      </c>
      <c r="B46" s="244" t="s">
        <v>72</v>
      </c>
      <c r="C46" s="7">
        <v>26</v>
      </c>
      <c r="D46" s="25" t="s">
        <v>191</v>
      </c>
      <c r="E46" s="19" t="s">
        <v>26</v>
      </c>
      <c r="F46" s="19">
        <v>2</v>
      </c>
      <c r="G46" s="28">
        <v>30</v>
      </c>
      <c r="H46" s="29" t="s">
        <v>54</v>
      </c>
      <c r="I46" s="39" t="s">
        <v>15</v>
      </c>
      <c r="J46" s="151" t="s">
        <v>178</v>
      </c>
      <c r="K46" s="28"/>
      <c r="L46" s="137"/>
      <c r="M46" s="28"/>
      <c r="N46" s="19"/>
      <c r="O46" s="28"/>
      <c r="P46" s="28"/>
      <c r="Q46" s="19">
        <v>0</v>
      </c>
      <c r="R46" s="40">
        <v>30</v>
      </c>
      <c r="S46" s="40">
        <f>G46*1-(Q46+R46)</f>
        <v>0</v>
      </c>
      <c r="T46" s="163" t="s">
        <v>213</v>
      </c>
      <c r="U46" s="8"/>
    </row>
    <row r="47" spans="1:21" ht="35.1" customHeight="1" x14ac:dyDescent="0.2">
      <c r="A47" s="248"/>
      <c r="B47" s="245"/>
      <c r="C47" s="2">
        <v>16</v>
      </c>
      <c r="D47" s="15" t="s">
        <v>199</v>
      </c>
      <c r="E47" s="14" t="s">
        <v>168</v>
      </c>
      <c r="F47" s="14">
        <v>3</v>
      </c>
      <c r="G47" s="16">
        <v>90</v>
      </c>
      <c r="H47" s="27" t="s">
        <v>192</v>
      </c>
      <c r="I47" s="131" t="s">
        <v>15</v>
      </c>
      <c r="J47" s="16"/>
      <c r="K47" s="14">
        <v>4</v>
      </c>
      <c r="L47" s="14">
        <v>4</v>
      </c>
      <c r="M47" s="2">
        <v>4</v>
      </c>
      <c r="N47" s="138"/>
      <c r="O47" s="14">
        <v>4</v>
      </c>
      <c r="P47" s="16"/>
      <c r="Q47" s="14">
        <f>SUM(J47:P47)</f>
        <v>16</v>
      </c>
      <c r="R47" s="20">
        <v>12</v>
      </c>
      <c r="S47" s="20">
        <f>G47*1-(Q47+R47)</f>
        <v>62</v>
      </c>
      <c r="T47" s="161" t="s">
        <v>198</v>
      </c>
      <c r="U47" s="8"/>
    </row>
    <row r="48" spans="1:21" ht="35.1" customHeight="1" x14ac:dyDescent="0.2">
      <c r="A48" s="248"/>
      <c r="B48" s="245"/>
      <c r="C48" s="2">
        <v>10</v>
      </c>
      <c r="D48" s="15" t="s">
        <v>200</v>
      </c>
      <c r="E48" s="14" t="s">
        <v>186</v>
      </c>
      <c r="F48" s="14">
        <v>3</v>
      </c>
      <c r="G48" s="16">
        <v>45</v>
      </c>
      <c r="H48" s="27" t="s">
        <v>189</v>
      </c>
      <c r="I48" s="131" t="s">
        <v>14</v>
      </c>
      <c r="J48" s="16"/>
      <c r="K48" s="16"/>
      <c r="L48" s="2" t="s">
        <v>163</v>
      </c>
      <c r="M48" s="2" t="s">
        <v>163</v>
      </c>
      <c r="N48" s="166" t="s">
        <v>188</v>
      </c>
      <c r="O48" s="16"/>
      <c r="P48" s="16"/>
      <c r="Q48" s="14">
        <v>0</v>
      </c>
      <c r="R48" s="20">
        <v>32</v>
      </c>
      <c r="S48" s="20">
        <v>0</v>
      </c>
      <c r="T48" s="161" t="s">
        <v>214</v>
      </c>
      <c r="U48" s="8"/>
    </row>
    <row r="49" spans="1:36" ht="35.1" customHeight="1" x14ac:dyDescent="0.2">
      <c r="A49" s="248"/>
      <c r="B49" s="245"/>
      <c r="C49" s="2">
        <v>10</v>
      </c>
      <c r="D49" s="15" t="s">
        <v>181</v>
      </c>
      <c r="E49" s="14" t="s">
        <v>99</v>
      </c>
      <c r="F49" s="14">
        <v>2</v>
      </c>
      <c r="G49" s="16">
        <v>60</v>
      </c>
      <c r="H49" s="27" t="s">
        <v>158</v>
      </c>
      <c r="I49" s="131" t="s">
        <v>15</v>
      </c>
      <c r="J49" s="16"/>
      <c r="K49" s="14"/>
      <c r="L49" s="14"/>
      <c r="M49" s="2"/>
      <c r="N49" s="14">
        <v>4</v>
      </c>
      <c r="O49" s="16"/>
      <c r="P49" s="16"/>
      <c r="Q49" s="14">
        <f>SUM(J49:P49)</f>
        <v>4</v>
      </c>
      <c r="R49" s="20">
        <v>8</v>
      </c>
      <c r="S49" s="20">
        <f t="shared" ref="S49:S50" si="8">G49*0.7-(Q49+R49)</f>
        <v>30</v>
      </c>
      <c r="T49" s="161"/>
      <c r="U49" s="8"/>
    </row>
    <row r="50" spans="1:36" ht="35.1" customHeight="1" x14ac:dyDescent="0.2">
      <c r="A50" s="248"/>
      <c r="B50" s="245"/>
      <c r="C50" s="2">
        <v>10</v>
      </c>
      <c r="D50" s="15" t="s">
        <v>201</v>
      </c>
      <c r="E50" s="14" t="s">
        <v>186</v>
      </c>
      <c r="F50" s="14">
        <v>2</v>
      </c>
      <c r="G50" s="16">
        <v>30</v>
      </c>
      <c r="H50" s="27" t="s">
        <v>189</v>
      </c>
      <c r="I50" s="131" t="s">
        <v>14</v>
      </c>
      <c r="J50" s="2" t="s">
        <v>163</v>
      </c>
      <c r="K50" s="2" t="s">
        <v>163</v>
      </c>
      <c r="L50" s="16" t="s">
        <v>188</v>
      </c>
      <c r="M50" s="2"/>
      <c r="N50" s="16"/>
      <c r="O50" s="16"/>
      <c r="P50" s="16"/>
      <c r="Q50" s="14">
        <v>0</v>
      </c>
      <c r="R50" s="20">
        <v>21</v>
      </c>
      <c r="S50" s="20">
        <f t="shared" si="8"/>
        <v>0</v>
      </c>
      <c r="T50" s="161" t="s">
        <v>214</v>
      </c>
      <c r="U50" s="8"/>
    </row>
    <row r="51" spans="1:36" ht="35.1" customHeight="1" x14ac:dyDescent="0.2">
      <c r="A51" s="251"/>
      <c r="B51" s="250"/>
      <c r="C51" s="5">
        <v>53</v>
      </c>
      <c r="D51" s="38" t="s">
        <v>29</v>
      </c>
      <c r="E51" s="17" t="s">
        <v>50</v>
      </c>
      <c r="F51" s="17">
        <v>1</v>
      </c>
      <c r="G51" s="18">
        <v>15</v>
      </c>
      <c r="H51" s="30" t="s">
        <v>195</v>
      </c>
      <c r="I51" s="5" t="s">
        <v>15</v>
      </c>
      <c r="J51" s="17"/>
      <c r="K51" s="17"/>
      <c r="L51" s="17"/>
      <c r="M51" s="5"/>
      <c r="N51" s="5" t="s">
        <v>163</v>
      </c>
      <c r="O51" s="5" t="s">
        <v>163</v>
      </c>
      <c r="P51" s="18"/>
      <c r="Q51" s="17">
        <v>0</v>
      </c>
      <c r="R51" s="42">
        <v>15</v>
      </c>
      <c r="S51" s="42">
        <f>G51*1-(Q51+R51)</f>
        <v>0</v>
      </c>
      <c r="T51" s="162" t="s">
        <v>40</v>
      </c>
      <c r="U51" s="8"/>
    </row>
    <row r="52" spans="1:36" ht="35.1" customHeight="1" x14ac:dyDescent="0.2">
      <c r="A52" s="247">
        <v>12</v>
      </c>
      <c r="B52" s="244" t="s">
        <v>87</v>
      </c>
      <c r="C52" s="7">
        <v>39</v>
      </c>
      <c r="D52" s="25" t="s">
        <v>20</v>
      </c>
      <c r="E52" s="19" t="s">
        <v>47</v>
      </c>
      <c r="F52" s="19">
        <v>2</v>
      </c>
      <c r="G52" s="28">
        <v>45</v>
      </c>
      <c r="H52" s="29" t="s">
        <v>202</v>
      </c>
      <c r="I52" s="7" t="s">
        <v>15</v>
      </c>
      <c r="J52" s="7"/>
      <c r="K52" s="7"/>
      <c r="L52" s="7" t="s">
        <v>163</v>
      </c>
      <c r="M52" s="7" t="s">
        <v>163</v>
      </c>
      <c r="N52" s="7" t="s">
        <v>163</v>
      </c>
      <c r="O52" s="28"/>
      <c r="P52" s="28"/>
      <c r="Q52" s="19">
        <v>0</v>
      </c>
      <c r="R52" s="40">
        <v>45</v>
      </c>
      <c r="S52" s="40">
        <f t="shared" ref="S52:S54" si="9">G52*1-(Q52+R52)</f>
        <v>0</v>
      </c>
      <c r="T52" s="163"/>
      <c r="U52" s="8"/>
    </row>
    <row r="53" spans="1:36" ht="35.1" customHeight="1" x14ac:dyDescent="0.2">
      <c r="A53" s="248"/>
      <c r="B53" s="245"/>
      <c r="C53" s="2">
        <v>39</v>
      </c>
      <c r="D53" s="15" t="s">
        <v>30</v>
      </c>
      <c r="E53" s="14" t="s">
        <v>25</v>
      </c>
      <c r="F53" s="14">
        <v>3</v>
      </c>
      <c r="G53" s="16">
        <v>45</v>
      </c>
      <c r="H53" s="27" t="s">
        <v>92</v>
      </c>
      <c r="I53" s="2" t="s">
        <v>15</v>
      </c>
      <c r="J53" s="2" t="s">
        <v>163</v>
      </c>
      <c r="K53" s="2" t="s">
        <v>163</v>
      </c>
      <c r="L53" s="2" t="s">
        <v>163</v>
      </c>
      <c r="M53" s="16" t="s">
        <v>184</v>
      </c>
      <c r="N53" s="16"/>
      <c r="O53" s="16"/>
      <c r="P53" s="16"/>
      <c r="Q53" s="14">
        <v>0</v>
      </c>
      <c r="R53" s="20">
        <v>45</v>
      </c>
      <c r="S53" s="20">
        <f t="shared" si="9"/>
        <v>0</v>
      </c>
      <c r="T53" s="161" t="s">
        <v>215</v>
      </c>
      <c r="U53" s="8"/>
    </row>
    <row r="54" spans="1:36" ht="35.1" customHeight="1" x14ac:dyDescent="0.2">
      <c r="A54" s="251"/>
      <c r="B54" s="250"/>
      <c r="C54" s="5">
        <v>39</v>
      </c>
      <c r="D54" s="38" t="s">
        <v>38</v>
      </c>
      <c r="E54" s="17" t="s">
        <v>25</v>
      </c>
      <c r="F54" s="17">
        <v>2</v>
      </c>
      <c r="G54" s="18">
        <v>30</v>
      </c>
      <c r="H54" s="30" t="s">
        <v>92</v>
      </c>
      <c r="I54" s="5" t="s">
        <v>15</v>
      </c>
      <c r="J54" s="5" t="s">
        <v>163</v>
      </c>
      <c r="K54" s="5" t="s">
        <v>163</v>
      </c>
      <c r="L54" s="167" t="s">
        <v>184</v>
      </c>
      <c r="M54" s="18"/>
      <c r="N54" s="18"/>
      <c r="O54" s="18"/>
      <c r="P54" s="18"/>
      <c r="Q54" s="17">
        <v>0</v>
      </c>
      <c r="R54" s="42">
        <v>30</v>
      </c>
      <c r="S54" s="42">
        <f t="shared" si="9"/>
        <v>0</v>
      </c>
      <c r="T54" s="161" t="s">
        <v>215</v>
      </c>
      <c r="U54" s="8"/>
    </row>
    <row r="55" spans="1:36" ht="35.1" customHeight="1" x14ac:dyDescent="0.2">
      <c r="A55" s="247">
        <v>13</v>
      </c>
      <c r="B55" s="244" t="s">
        <v>88</v>
      </c>
      <c r="C55" s="7">
        <v>10</v>
      </c>
      <c r="D55" s="25" t="s">
        <v>203</v>
      </c>
      <c r="E55" s="19" t="s">
        <v>204</v>
      </c>
      <c r="F55" s="19">
        <v>2</v>
      </c>
      <c r="G55" s="28">
        <v>30</v>
      </c>
      <c r="H55" s="29" t="s">
        <v>54</v>
      </c>
      <c r="I55" s="7" t="s">
        <v>15</v>
      </c>
      <c r="J55" s="137" t="s">
        <v>163</v>
      </c>
      <c r="K55" s="137" t="s">
        <v>163</v>
      </c>
      <c r="L55" s="151" t="s">
        <v>178</v>
      </c>
      <c r="M55" s="19"/>
      <c r="N55" s="19"/>
      <c r="O55" s="28"/>
      <c r="P55" s="28"/>
      <c r="Q55" s="19">
        <v>0</v>
      </c>
      <c r="R55" s="40">
        <v>17</v>
      </c>
      <c r="S55" s="40">
        <f>G55*0.7-(Q55+R55)</f>
        <v>4</v>
      </c>
      <c r="T55" s="163" t="s">
        <v>216</v>
      </c>
      <c r="U55" s="8"/>
    </row>
    <row r="56" spans="1:36" ht="35.1" customHeight="1" x14ac:dyDescent="0.2">
      <c r="A56" s="248"/>
      <c r="B56" s="245"/>
      <c r="C56" s="2">
        <v>26</v>
      </c>
      <c r="D56" s="15" t="s">
        <v>37</v>
      </c>
      <c r="E56" s="14" t="s">
        <v>26</v>
      </c>
      <c r="F56" s="14">
        <v>2</v>
      </c>
      <c r="G56" s="16">
        <v>30</v>
      </c>
      <c r="H56" s="27" t="s">
        <v>54</v>
      </c>
      <c r="I56" s="131" t="s">
        <v>15</v>
      </c>
      <c r="J56" s="135" t="s">
        <v>178</v>
      </c>
      <c r="K56" s="16"/>
      <c r="L56" s="133"/>
      <c r="M56" s="16"/>
      <c r="N56" s="14"/>
      <c r="O56" s="16"/>
      <c r="P56" s="16"/>
      <c r="Q56" s="14">
        <v>0</v>
      </c>
      <c r="R56" s="20">
        <v>30</v>
      </c>
      <c r="S56" s="20">
        <f>G56*1-(Q56+R56)</f>
        <v>0</v>
      </c>
      <c r="T56" s="161" t="s">
        <v>213</v>
      </c>
      <c r="U56" s="8"/>
    </row>
    <row r="57" spans="1:36" ht="35.1" customHeight="1" thickBot="1" x14ac:dyDescent="0.25">
      <c r="A57" s="249"/>
      <c r="B57" s="246"/>
      <c r="C57" s="32">
        <v>10</v>
      </c>
      <c r="D57" s="44" t="s">
        <v>29</v>
      </c>
      <c r="E57" s="35" t="s">
        <v>50</v>
      </c>
      <c r="F57" s="35">
        <v>1</v>
      </c>
      <c r="G57" s="45">
        <v>15</v>
      </c>
      <c r="H57" s="47" t="s">
        <v>54</v>
      </c>
      <c r="I57" s="67" t="s">
        <v>15</v>
      </c>
      <c r="J57" s="45"/>
      <c r="K57" s="152" t="s">
        <v>163</v>
      </c>
      <c r="L57" s="152" t="s">
        <v>163</v>
      </c>
      <c r="M57" s="153" t="s">
        <v>178</v>
      </c>
      <c r="N57" s="154"/>
      <c r="O57" s="154"/>
      <c r="P57" s="45"/>
      <c r="Q57" s="35">
        <v>0</v>
      </c>
      <c r="R57" s="49">
        <v>15</v>
      </c>
      <c r="S57" s="49">
        <f>G57*1-(Q57+R57)</f>
        <v>0</v>
      </c>
      <c r="T57" s="165" t="s">
        <v>217</v>
      </c>
      <c r="U57" s="8"/>
    </row>
    <row r="58" spans="1:36" ht="15" x14ac:dyDescent="0.2">
      <c r="A58" s="43"/>
      <c r="B58" s="26"/>
      <c r="C58" s="26"/>
      <c r="D58" s="51"/>
      <c r="E58" s="34"/>
      <c r="F58" s="34"/>
      <c r="G58" s="52"/>
      <c r="H58" s="53"/>
      <c r="I58" s="54"/>
      <c r="J58" s="52"/>
      <c r="K58" s="34"/>
      <c r="L58" s="34"/>
      <c r="M58" s="54"/>
      <c r="N58" s="34"/>
      <c r="O58" s="52"/>
      <c r="P58" s="52"/>
      <c r="Q58" s="34"/>
      <c r="R58" s="55"/>
      <c r="S58" s="55"/>
      <c r="T58" s="53"/>
      <c r="U58" s="8"/>
    </row>
    <row r="59" spans="1:36" ht="15.75" x14ac:dyDescent="0.25">
      <c r="B59" s="229" t="s">
        <v>78</v>
      </c>
      <c r="C59" s="229"/>
      <c r="D59" s="229"/>
      <c r="E59" s="63"/>
      <c r="F59" s="58"/>
      <c r="G59" s="127"/>
      <c r="H59" s="58"/>
      <c r="I59" s="58"/>
      <c r="J59" s="58"/>
      <c r="K59" s="58"/>
      <c r="L59" s="58"/>
      <c r="M59" s="58"/>
      <c r="N59" s="58"/>
      <c r="O59" s="229" t="s">
        <v>79</v>
      </c>
      <c r="P59" s="229"/>
      <c r="Q59" s="229"/>
      <c r="R59" s="229"/>
      <c r="S59" s="229"/>
      <c r="U59" s="66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</row>
    <row r="60" spans="1:36" x14ac:dyDescent="0.2">
      <c r="B60" s="126"/>
      <c r="C60" s="57"/>
      <c r="D60" s="1"/>
      <c r="E60" s="11"/>
      <c r="F60" s="1"/>
      <c r="G60" s="6"/>
      <c r="H60" s="1"/>
      <c r="J60" s="1"/>
      <c r="K60" s="1"/>
      <c r="L60" s="1"/>
      <c r="M60" s="1"/>
      <c r="N60" s="1"/>
      <c r="O60" s="1"/>
      <c r="P60" s="1"/>
      <c r="S60" s="59"/>
      <c r="U60" s="66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</row>
    <row r="61" spans="1:36" x14ac:dyDescent="0.2">
      <c r="B61" s="126"/>
      <c r="C61" s="57"/>
      <c r="D61" s="1"/>
      <c r="E61" s="11"/>
      <c r="F61" s="1"/>
      <c r="G61" s="6"/>
      <c r="H61" s="1"/>
      <c r="J61" s="1"/>
      <c r="K61" s="1"/>
      <c r="L61" s="1"/>
      <c r="M61" s="1"/>
      <c r="N61" s="1"/>
      <c r="O61" s="1"/>
      <c r="P61" s="1"/>
      <c r="S61" s="59"/>
      <c r="U61" s="66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</row>
    <row r="62" spans="1:36" x14ac:dyDescent="0.2">
      <c r="B62" s="126"/>
      <c r="C62" s="60"/>
      <c r="D62" s="4"/>
      <c r="E62" s="36"/>
      <c r="F62" s="4"/>
      <c r="G62" s="33"/>
      <c r="H62" s="4"/>
      <c r="I62" s="4"/>
      <c r="J62" s="4"/>
      <c r="K62" s="4"/>
      <c r="L62" s="4"/>
      <c r="M62" s="4"/>
      <c r="N62" s="4"/>
      <c r="O62" s="4"/>
      <c r="P62" s="4"/>
      <c r="Q62" s="4"/>
      <c r="S62" s="59"/>
      <c r="U62" s="66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</row>
    <row r="63" spans="1:36" ht="15.75" x14ac:dyDescent="0.25">
      <c r="B63" s="230" t="s">
        <v>80</v>
      </c>
      <c r="C63" s="230"/>
      <c r="D63" s="230"/>
      <c r="E63" s="64"/>
      <c r="F63" s="61"/>
      <c r="G63" s="62"/>
      <c r="H63" s="61"/>
      <c r="I63" s="61"/>
      <c r="J63" s="61"/>
      <c r="K63" s="61"/>
      <c r="L63" s="61"/>
      <c r="M63" s="61"/>
      <c r="N63" s="61"/>
      <c r="O63" s="230" t="s">
        <v>81</v>
      </c>
      <c r="P63" s="230"/>
      <c r="Q63" s="230"/>
      <c r="R63" s="230"/>
      <c r="S63" s="230"/>
      <c r="U63" s="66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</row>
  </sheetData>
  <autoFilter ref="E4:E57"/>
  <mergeCells count="46">
    <mergeCell ref="S4:S8"/>
    <mergeCell ref="T4:T8"/>
    <mergeCell ref="G4:G8"/>
    <mergeCell ref="H4:H8"/>
    <mergeCell ref="A4:A8"/>
    <mergeCell ref="B4:B8"/>
    <mergeCell ref="C4:C8"/>
    <mergeCell ref="D4:D8"/>
    <mergeCell ref="E4:E8"/>
    <mergeCell ref="I4:I8"/>
    <mergeCell ref="J4:P6"/>
    <mergeCell ref="Q4:Q8"/>
    <mergeCell ref="R4:R8"/>
    <mergeCell ref="A1:D1"/>
    <mergeCell ref="E1:T1"/>
    <mergeCell ref="A2:D2"/>
    <mergeCell ref="E2:T2"/>
    <mergeCell ref="A3:D3"/>
    <mergeCell ref="E3:T3"/>
    <mergeCell ref="B33:B40"/>
    <mergeCell ref="F4:F8"/>
    <mergeCell ref="A33:A40"/>
    <mergeCell ref="B12:B13"/>
    <mergeCell ref="A12:A13"/>
    <mergeCell ref="B9:B11"/>
    <mergeCell ref="A9:A11"/>
    <mergeCell ref="B14:B15"/>
    <mergeCell ref="A14:A15"/>
    <mergeCell ref="B17:B18"/>
    <mergeCell ref="A17:A18"/>
    <mergeCell ref="B20:B25"/>
    <mergeCell ref="A20:A25"/>
    <mergeCell ref="B26:B32"/>
    <mergeCell ref="A26:A32"/>
    <mergeCell ref="B41:B45"/>
    <mergeCell ref="A41:A45"/>
    <mergeCell ref="B46:B51"/>
    <mergeCell ref="A46:A51"/>
    <mergeCell ref="B52:B54"/>
    <mergeCell ref="A52:A54"/>
    <mergeCell ref="B55:B57"/>
    <mergeCell ref="A55:A57"/>
    <mergeCell ref="B59:D59"/>
    <mergeCell ref="O59:S59"/>
    <mergeCell ref="B63:D63"/>
    <mergeCell ref="O63:S63"/>
  </mergeCells>
  <conditionalFormatting sqref="G59:G63">
    <cfRule type="uniqueValues" dxfId="1" priority="1" stopIfTrue="1"/>
  </conditionalFormatting>
  <pageMargins left="0.45" right="0.2" top="0.5" bottom="0.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topLeftCell="A37" workbookViewId="0">
      <selection activeCell="W32" sqref="W32"/>
    </sheetView>
  </sheetViews>
  <sheetFormatPr defaultRowHeight="12.75" x14ac:dyDescent="0.2"/>
  <cols>
    <col min="1" max="1" width="3.5703125" style="6" customWidth="1"/>
    <col min="2" max="2" width="11.85546875" style="1" customWidth="1"/>
    <col min="3" max="3" width="6.85546875" style="6" customWidth="1"/>
    <col min="4" max="4" width="15.85546875" style="11" customWidth="1"/>
    <col min="5" max="5" width="8.42578125" style="4" customWidth="1"/>
    <col min="6" max="6" width="5" style="33" customWidth="1"/>
    <col min="7" max="7" width="6.7109375" style="4" customWidth="1"/>
    <col min="8" max="8" width="8.42578125" style="31" customWidth="1"/>
    <col min="9" max="9" width="6.85546875" style="12" customWidth="1"/>
    <col min="10" max="16" width="5" style="6" customWidth="1"/>
    <col min="17" max="19" width="5.85546875" style="1" customWidth="1"/>
    <col min="20" max="20" width="10.7109375" style="24" customWidth="1"/>
    <col min="21" max="21" width="11.140625" style="3" customWidth="1"/>
    <col min="22" max="22" width="11.85546875" style="37" customWidth="1"/>
    <col min="23" max="23" width="13" style="66" customWidth="1"/>
    <col min="24" max="25" width="13" style="65" customWidth="1"/>
    <col min="26" max="26" width="9.140625" style="65"/>
    <col min="27" max="258" width="9.140625" style="1"/>
    <col min="259" max="259" width="3.5703125" style="1" customWidth="1"/>
    <col min="260" max="260" width="16.7109375" style="1" customWidth="1"/>
    <col min="261" max="261" width="6.42578125" style="1" customWidth="1"/>
    <col min="262" max="262" width="15.85546875" style="1" customWidth="1"/>
    <col min="263" max="263" width="6.7109375" style="1" customWidth="1"/>
    <col min="264" max="264" width="9" style="1" customWidth="1"/>
    <col min="265" max="265" width="8.42578125" style="1" customWidth="1"/>
    <col min="266" max="266" width="6.85546875" style="1" customWidth="1"/>
    <col min="267" max="267" width="6.28515625" style="1" customWidth="1"/>
    <col min="268" max="268" width="6.7109375" style="1" customWidth="1"/>
    <col min="269" max="272" width="6.5703125" style="1" customWidth="1"/>
    <col min="273" max="273" width="6.42578125" style="1" customWidth="1"/>
    <col min="274" max="274" width="6.28515625" style="1" customWidth="1"/>
    <col min="275" max="275" width="7" style="1" customWidth="1"/>
    <col min="276" max="276" width="10.7109375" style="1" customWidth="1"/>
    <col min="277" max="277" width="13.85546875" style="1" customWidth="1"/>
    <col min="278" max="514" width="9.140625" style="1"/>
    <col min="515" max="515" width="3.5703125" style="1" customWidth="1"/>
    <col min="516" max="516" width="16.7109375" style="1" customWidth="1"/>
    <col min="517" max="517" width="6.42578125" style="1" customWidth="1"/>
    <col min="518" max="518" width="15.85546875" style="1" customWidth="1"/>
    <col min="519" max="519" width="6.7109375" style="1" customWidth="1"/>
    <col min="520" max="520" width="9" style="1" customWidth="1"/>
    <col min="521" max="521" width="8.42578125" style="1" customWidth="1"/>
    <col min="522" max="522" width="6.85546875" style="1" customWidth="1"/>
    <col min="523" max="523" width="6.28515625" style="1" customWidth="1"/>
    <col min="524" max="524" width="6.7109375" style="1" customWidth="1"/>
    <col min="525" max="528" width="6.5703125" style="1" customWidth="1"/>
    <col min="529" max="529" width="6.42578125" style="1" customWidth="1"/>
    <col min="530" max="530" width="6.28515625" style="1" customWidth="1"/>
    <col min="531" max="531" width="7" style="1" customWidth="1"/>
    <col min="532" max="532" width="10.7109375" style="1" customWidth="1"/>
    <col min="533" max="533" width="13.85546875" style="1" customWidth="1"/>
    <col min="534" max="770" width="9.140625" style="1"/>
    <col min="771" max="771" width="3.5703125" style="1" customWidth="1"/>
    <col min="772" max="772" width="16.7109375" style="1" customWidth="1"/>
    <col min="773" max="773" width="6.42578125" style="1" customWidth="1"/>
    <col min="774" max="774" width="15.85546875" style="1" customWidth="1"/>
    <col min="775" max="775" width="6.7109375" style="1" customWidth="1"/>
    <col min="776" max="776" width="9" style="1" customWidth="1"/>
    <col min="777" max="777" width="8.42578125" style="1" customWidth="1"/>
    <col min="778" max="778" width="6.85546875" style="1" customWidth="1"/>
    <col min="779" max="779" width="6.28515625" style="1" customWidth="1"/>
    <col min="780" max="780" width="6.7109375" style="1" customWidth="1"/>
    <col min="781" max="784" width="6.5703125" style="1" customWidth="1"/>
    <col min="785" max="785" width="6.42578125" style="1" customWidth="1"/>
    <col min="786" max="786" width="6.28515625" style="1" customWidth="1"/>
    <col min="787" max="787" width="7" style="1" customWidth="1"/>
    <col min="788" max="788" width="10.7109375" style="1" customWidth="1"/>
    <col min="789" max="789" width="13.85546875" style="1" customWidth="1"/>
    <col min="790" max="1026" width="9.140625" style="1"/>
    <col min="1027" max="1027" width="3.5703125" style="1" customWidth="1"/>
    <col min="1028" max="1028" width="16.7109375" style="1" customWidth="1"/>
    <col min="1029" max="1029" width="6.42578125" style="1" customWidth="1"/>
    <col min="1030" max="1030" width="15.85546875" style="1" customWidth="1"/>
    <col min="1031" max="1031" width="6.7109375" style="1" customWidth="1"/>
    <col min="1032" max="1032" width="9" style="1" customWidth="1"/>
    <col min="1033" max="1033" width="8.42578125" style="1" customWidth="1"/>
    <col min="1034" max="1034" width="6.85546875" style="1" customWidth="1"/>
    <col min="1035" max="1035" width="6.28515625" style="1" customWidth="1"/>
    <col min="1036" max="1036" width="6.7109375" style="1" customWidth="1"/>
    <col min="1037" max="1040" width="6.5703125" style="1" customWidth="1"/>
    <col min="1041" max="1041" width="6.42578125" style="1" customWidth="1"/>
    <col min="1042" max="1042" width="6.28515625" style="1" customWidth="1"/>
    <col min="1043" max="1043" width="7" style="1" customWidth="1"/>
    <col min="1044" max="1044" width="10.7109375" style="1" customWidth="1"/>
    <col min="1045" max="1045" width="13.85546875" style="1" customWidth="1"/>
    <col min="1046" max="1282" width="9.140625" style="1"/>
    <col min="1283" max="1283" width="3.5703125" style="1" customWidth="1"/>
    <col min="1284" max="1284" width="16.7109375" style="1" customWidth="1"/>
    <col min="1285" max="1285" width="6.42578125" style="1" customWidth="1"/>
    <col min="1286" max="1286" width="15.85546875" style="1" customWidth="1"/>
    <col min="1287" max="1287" width="6.7109375" style="1" customWidth="1"/>
    <col min="1288" max="1288" width="9" style="1" customWidth="1"/>
    <col min="1289" max="1289" width="8.42578125" style="1" customWidth="1"/>
    <col min="1290" max="1290" width="6.85546875" style="1" customWidth="1"/>
    <col min="1291" max="1291" width="6.28515625" style="1" customWidth="1"/>
    <col min="1292" max="1292" width="6.7109375" style="1" customWidth="1"/>
    <col min="1293" max="1296" width="6.5703125" style="1" customWidth="1"/>
    <col min="1297" max="1297" width="6.42578125" style="1" customWidth="1"/>
    <col min="1298" max="1298" width="6.28515625" style="1" customWidth="1"/>
    <col min="1299" max="1299" width="7" style="1" customWidth="1"/>
    <col min="1300" max="1300" width="10.7109375" style="1" customWidth="1"/>
    <col min="1301" max="1301" width="13.85546875" style="1" customWidth="1"/>
    <col min="1302" max="1538" width="9.140625" style="1"/>
    <col min="1539" max="1539" width="3.5703125" style="1" customWidth="1"/>
    <col min="1540" max="1540" width="16.7109375" style="1" customWidth="1"/>
    <col min="1541" max="1541" width="6.42578125" style="1" customWidth="1"/>
    <col min="1542" max="1542" width="15.85546875" style="1" customWidth="1"/>
    <col min="1543" max="1543" width="6.7109375" style="1" customWidth="1"/>
    <col min="1544" max="1544" width="9" style="1" customWidth="1"/>
    <col min="1545" max="1545" width="8.42578125" style="1" customWidth="1"/>
    <col min="1546" max="1546" width="6.85546875" style="1" customWidth="1"/>
    <col min="1547" max="1547" width="6.28515625" style="1" customWidth="1"/>
    <col min="1548" max="1548" width="6.7109375" style="1" customWidth="1"/>
    <col min="1549" max="1552" width="6.5703125" style="1" customWidth="1"/>
    <col min="1553" max="1553" width="6.42578125" style="1" customWidth="1"/>
    <col min="1554" max="1554" width="6.28515625" style="1" customWidth="1"/>
    <col min="1555" max="1555" width="7" style="1" customWidth="1"/>
    <col min="1556" max="1556" width="10.7109375" style="1" customWidth="1"/>
    <col min="1557" max="1557" width="13.85546875" style="1" customWidth="1"/>
    <col min="1558" max="1794" width="9.140625" style="1"/>
    <col min="1795" max="1795" width="3.5703125" style="1" customWidth="1"/>
    <col min="1796" max="1796" width="16.7109375" style="1" customWidth="1"/>
    <col min="1797" max="1797" width="6.42578125" style="1" customWidth="1"/>
    <col min="1798" max="1798" width="15.85546875" style="1" customWidth="1"/>
    <col min="1799" max="1799" width="6.7109375" style="1" customWidth="1"/>
    <col min="1800" max="1800" width="9" style="1" customWidth="1"/>
    <col min="1801" max="1801" width="8.42578125" style="1" customWidth="1"/>
    <col min="1802" max="1802" width="6.85546875" style="1" customWidth="1"/>
    <col min="1803" max="1803" width="6.28515625" style="1" customWidth="1"/>
    <col min="1804" max="1804" width="6.7109375" style="1" customWidth="1"/>
    <col min="1805" max="1808" width="6.5703125" style="1" customWidth="1"/>
    <col min="1809" max="1809" width="6.42578125" style="1" customWidth="1"/>
    <col min="1810" max="1810" width="6.28515625" style="1" customWidth="1"/>
    <col min="1811" max="1811" width="7" style="1" customWidth="1"/>
    <col min="1812" max="1812" width="10.7109375" style="1" customWidth="1"/>
    <col min="1813" max="1813" width="13.85546875" style="1" customWidth="1"/>
    <col min="1814" max="2050" width="9.140625" style="1"/>
    <col min="2051" max="2051" width="3.5703125" style="1" customWidth="1"/>
    <col min="2052" max="2052" width="16.7109375" style="1" customWidth="1"/>
    <col min="2053" max="2053" width="6.42578125" style="1" customWidth="1"/>
    <col min="2054" max="2054" width="15.85546875" style="1" customWidth="1"/>
    <col min="2055" max="2055" width="6.7109375" style="1" customWidth="1"/>
    <col min="2056" max="2056" width="9" style="1" customWidth="1"/>
    <col min="2057" max="2057" width="8.42578125" style="1" customWidth="1"/>
    <col min="2058" max="2058" width="6.85546875" style="1" customWidth="1"/>
    <col min="2059" max="2059" width="6.28515625" style="1" customWidth="1"/>
    <col min="2060" max="2060" width="6.7109375" style="1" customWidth="1"/>
    <col min="2061" max="2064" width="6.5703125" style="1" customWidth="1"/>
    <col min="2065" max="2065" width="6.42578125" style="1" customWidth="1"/>
    <col min="2066" max="2066" width="6.28515625" style="1" customWidth="1"/>
    <col min="2067" max="2067" width="7" style="1" customWidth="1"/>
    <col min="2068" max="2068" width="10.7109375" style="1" customWidth="1"/>
    <col min="2069" max="2069" width="13.85546875" style="1" customWidth="1"/>
    <col min="2070" max="2306" width="9.140625" style="1"/>
    <col min="2307" max="2307" width="3.5703125" style="1" customWidth="1"/>
    <col min="2308" max="2308" width="16.7109375" style="1" customWidth="1"/>
    <col min="2309" max="2309" width="6.42578125" style="1" customWidth="1"/>
    <col min="2310" max="2310" width="15.85546875" style="1" customWidth="1"/>
    <col min="2311" max="2311" width="6.7109375" style="1" customWidth="1"/>
    <col min="2312" max="2312" width="9" style="1" customWidth="1"/>
    <col min="2313" max="2313" width="8.42578125" style="1" customWidth="1"/>
    <col min="2314" max="2314" width="6.85546875" style="1" customWidth="1"/>
    <col min="2315" max="2315" width="6.28515625" style="1" customWidth="1"/>
    <col min="2316" max="2316" width="6.7109375" style="1" customWidth="1"/>
    <col min="2317" max="2320" width="6.5703125" style="1" customWidth="1"/>
    <col min="2321" max="2321" width="6.42578125" style="1" customWidth="1"/>
    <col min="2322" max="2322" width="6.28515625" style="1" customWidth="1"/>
    <col min="2323" max="2323" width="7" style="1" customWidth="1"/>
    <col min="2324" max="2324" width="10.7109375" style="1" customWidth="1"/>
    <col min="2325" max="2325" width="13.85546875" style="1" customWidth="1"/>
    <col min="2326" max="2562" width="9.140625" style="1"/>
    <col min="2563" max="2563" width="3.5703125" style="1" customWidth="1"/>
    <col min="2564" max="2564" width="16.7109375" style="1" customWidth="1"/>
    <col min="2565" max="2565" width="6.42578125" style="1" customWidth="1"/>
    <col min="2566" max="2566" width="15.85546875" style="1" customWidth="1"/>
    <col min="2567" max="2567" width="6.7109375" style="1" customWidth="1"/>
    <col min="2568" max="2568" width="9" style="1" customWidth="1"/>
    <col min="2569" max="2569" width="8.42578125" style="1" customWidth="1"/>
    <col min="2570" max="2570" width="6.85546875" style="1" customWidth="1"/>
    <col min="2571" max="2571" width="6.28515625" style="1" customWidth="1"/>
    <col min="2572" max="2572" width="6.7109375" style="1" customWidth="1"/>
    <col min="2573" max="2576" width="6.5703125" style="1" customWidth="1"/>
    <col min="2577" max="2577" width="6.42578125" style="1" customWidth="1"/>
    <col min="2578" max="2578" width="6.28515625" style="1" customWidth="1"/>
    <col min="2579" max="2579" width="7" style="1" customWidth="1"/>
    <col min="2580" max="2580" width="10.7109375" style="1" customWidth="1"/>
    <col min="2581" max="2581" width="13.85546875" style="1" customWidth="1"/>
    <col min="2582" max="2818" width="9.140625" style="1"/>
    <col min="2819" max="2819" width="3.5703125" style="1" customWidth="1"/>
    <col min="2820" max="2820" width="16.7109375" style="1" customWidth="1"/>
    <col min="2821" max="2821" width="6.42578125" style="1" customWidth="1"/>
    <col min="2822" max="2822" width="15.85546875" style="1" customWidth="1"/>
    <col min="2823" max="2823" width="6.7109375" style="1" customWidth="1"/>
    <col min="2824" max="2824" width="9" style="1" customWidth="1"/>
    <col min="2825" max="2825" width="8.42578125" style="1" customWidth="1"/>
    <col min="2826" max="2826" width="6.85546875" style="1" customWidth="1"/>
    <col min="2827" max="2827" width="6.28515625" style="1" customWidth="1"/>
    <col min="2828" max="2828" width="6.7109375" style="1" customWidth="1"/>
    <col min="2829" max="2832" width="6.5703125" style="1" customWidth="1"/>
    <col min="2833" max="2833" width="6.42578125" style="1" customWidth="1"/>
    <col min="2834" max="2834" width="6.28515625" style="1" customWidth="1"/>
    <col min="2835" max="2835" width="7" style="1" customWidth="1"/>
    <col min="2836" max="2836" width="10.7109375" style="1" customWidth="1"/>
    <col min="2837" max="2837" width="13.85546875" style="1" customWidth="1"/>
    <col min="2838" max="3074" width="9.140625" style="1"/>
    <col min="3075" max="3075" width="3.5703125" style="1" customWidth="1"/>
    <col min="3076" max="3076" width="16.7109375" style="1" customWidth="1"/>
    <col min="3077" max="3077" width="6.42578125" style="1" customWidth="1"/>
    <col min="3078" max="3078" width="15.85546875" style="1" customWidth="1"/>
    <col min="3079" max="3079" width="6.7109375" style="1" customWidth="1"/>
    <col min="3080" max="3080" width="9" style="1" customWidth="1"/>
    <col min="3081" max="3081" width="8.42578125" style="1" customWidth="1"/>
    <col min="3082" max="3082" width="6.85546875" style="1" customWidth="1"/>
    <col min="3083" max="3083" width="6.28515625" style="1" customWidth="1"/>
    <col min="3084" max="3084" width="6.7109375" style="1" customWidth="1"/>
    <col min="3085" max="3088" width="6.5703125" style="1" customWidth="1"/>
    <col min="3089" max="3089" width="6.42578125" style="1" customWidth="1"/>
    <col min="3090" max="3090" width="6.28515625" style="1" customWidth="1"/>
    <col min="3091" max="3091" width="7" style="1" customWidth="1"/>
    <col min="3092" max="3092" width="10.7109375" style="1" customWidth="1"/>
    <col min="3093" max="3093" width="13.85546875" style="1" customWidth="1"/>
    <col min="3094" max="3330" width="9.140625" style="1"/>
    <col min="3331" max="3331" width="3.5703125" style="1" customWidth="1"/>
    <col min="3332" max="3332" width="16.7109375" style="1" customWidth="1"/>
    <col min="3333" max="3333" width="6.42578125" style="1" customWidth="1"/>
    <col min="3334" max="3334" width="15.85546875" style="1" customWidth="1"/>
    <col min="3335" max="3335" width="6.7109375" style="1" customWidth="1"/>
    <col min="3336" max="3336" width="9" style="1" customWidth="1"/>
    <col min="3337" max="3337" width="8.42578125" style="1" customWidth="1"/>
    <col min="3338" max="3338" width="6.85546875" style="1" customWidth="1"/>
    <col min="3339" max="3339" width="6.28515625" style="1" customWidth="1"/>
    <col min="3340" max="3340" width="6.7109375" style="1" customWidth="1"/>
    <col min="3341" max="3344" width="6.5703125" style="1" customWidth="1"/>
    <col min="3345" max="3345" width="6.42578125" style="1" customWidth="1"/>
    <col min="3346" max="3346" width="6.28515625" style="1" customWidth="1"/>
    <col min="3347" max="3347" width="7" style="1" customWidth="1"/>
    <col min="3348" max="3348" width="10.7109375" style="1" customWidth="1"/>
    <col min="3349" max="3349" width="13.85546875" style="1" customWidth="1"/>
    <col min="3350" max="3586" width="9.140625" style="1"/>
    <col min="3587" max="3587" width="3.5703125" style="1" customWidth="1"/>
    <col min="3588" max="3588" width="16.7109375" style="1" customWidth="1"/>
    <col min="3589" max="3589" width="6.42578125" style="1" customWidth="1"/>
    <col min="3590" max="3590" width="15.85546875" style="1" customWidth="1"/>
    <col min="3591" max="3591" width="6.7109375" style="1" customWidth="1"/>
    <col min="3592" max="3592" width="9" style="1" customWidth="1"/>
    <col min="3593" max="3593" width="8.42578125" style="1" customWidth="1"/>
    <col min="3594" max="3594" width="6.85546875" style="1" customWidth="1"/>
    <col min="3595" max="3595" width="6.28515625" style="1" customWidth="1"/>
    <col min="3596" max="3596" width="6.7109375" style="1" customWidth="1"/>
    <col min="3597" max="3600" width="6.5703125" style="1" customWidth="1"/>
    <col min="3601" max="3601" width="6.42578125" style="1" customWidth="1"/>
    <col min="3602" max="3602" width="6.28515625" style="1" customWidth="1"/>
    <col min="3603" max="3603" width="7" style="1" customWidth="1"/>
    <col min="3604" max="3604" width="10.7109375" style="1" customWidth="1"/>
    <col min="3605" max="3605" width="13.85546875" style="1" customWidth="1"/>
    <col min="3606" max="3842" width="9.140625" style="1"/>
    <col min="3843" max="3843" width="3.5703125" style="1" customWidth="1"/>
    <col min="3844" max="3844" width="16.7109375" style="1" customWidth="1"/>
    <col min="3845" max="3845" width="6.42578125" style="1" customWidth="1"/>
    <col min="3846" max="3846" width="15.85546875" style="1" customWidth="1"/>
    <col min="3847" max="3847" width="6.7109375" style="1" customWidth="1"/>
    <col min="3848" max="3848" width="9" style="1" customWidth="1"/>
    <col min="3849" max="3849" width="8.42578125" style="1" customWidth="1"/>
    <col min="3850" max="3850" width="6.85546875" style="1" customWidth="1"/>
    <col min="3851" max="3851" width="6.28515625" style="1" customWidth="1"/>
    <col min="3852" max="3852" width="6.7109375" style="1" customWidth="1"/>
    <col min="3853" max="3856" width="6.5703125" style="1" customWidth="1"/>
    <col min="3857" max="3857" width="6.42578125" style="1" customWidth="1"/>
    <col min="3858" max="3858" width="6.28515625" style="1" customWidth="1"/>
    <col min="3859" max="3859" width="7" style="1" customWidth="1"/>
    <col min="3860" max="3860" width="10.7109375" style="1" customWidth="1"/>
    <col min="3861" max="3861" width="13.85546875" style="1" customWidth="1"/>
    <col min="3862" max="4098" width="9.140625" style="1"/>
    <col min="4099" max="4099" width="3.5703125" style="1" customWidth="1"/>
    <col min="4100" max="4100" width="16.7109375" style="1" customWidth="1"/>
    <col min="4101" max="4101" width="6.42578125" style="1" customWidth="1"/>
    <col min="4102" max="4102" width="15.85546875" style="1" customWidth="1"/>
    <col min="4103" max="4103" width="6.7109375" style="1" customWidth="1"/>
    <col min="4104" max="4104" width="9" style="1" customWidth="1"/>
    <col min="4105" max="4105" width="8.42578125" style="1" customWidth="1"/>
    <col min="4106" max="4106" width="6.85546875" style="1" customWidth="1"/>
    <col min="4107" max="4107" width="6.28515625" style="1" customWidth="1"/>
    <col min="4108" max="4108" width="6.7109375" style="1" customWidth="1"/>
    <col min="4109" max="4112" width="6.5703125" style="1" customWidth="1"/>
    <col min="4113" max="4113" width="6.42578125" style="1" customWidth="1"/>
    <col min="4114" max="4114" width="6.28515625" style="1" customWidth="1"/>
    <col min="4115" max="4115" width="7" style="1" customWidth="1"/>
    <col min="4116" max="4116" width="10.7109375" style="1" customWidth="1"/>
    <col min="4117" max="4117" width="13.85546875" style="1" customWidth="1"/>
    <col min="4118" max="4354" width="9.140625" style="1"/>
    <col min="4355" max="4355" width="3.5703125" style="1" customWidth="1"/>
    <col min="4356" max="4356" width="16.7109375" style="1" customWidth="1"/>
    <col min="4357" max="4357" width="6.42578125" style="1" customWidth="1"/>
    <col min="4358" max="4358" width="15.85546875" style="1" customWidth="1"/>
    <col min="4359" max="4359" width="6.7109375" style="1" customWidth="1"/>
    <col min="4360" max="4360" width="9" style="1" customWidth="1"/>
    <col min="4361" max="4361" width="8.42578125" style="1" customWidth="1"/>
    <col min="4362" max="4362" width="6.85546875" style="1" customWidth="1"/>
    <col min="4363" max="4363" width="6.28515625" style="1" customWidth="1"/>
    <col min="4364" max="4364" width="6.7109375" style="1" customWidth="1"/>
    <col min="4365" max="4368" width="6.5703125" style="1" customWidth="1"/>
    <col min="4369" max="4369" width="6.42578125" style="1" customWidth="1"/>
    <col min="4370" max="4370" width="6.28515625" style="1" customWidth="1"/>
    <col min="4371" max="4371" width="7" style="1" customWidth="1"/>
    <col min="4372" max="4372" width="10.7109375" style="1" customWidth="1"/>
    <col min="4373" max="4373" width="13.85546875" style="1" customWidth="1"/>
    <col min="4374" max="4610" width="9.140625" style="1"/>
    <col min="4611" max="4611" width="3.5703125" style="1" customWidth="1"/>
    <col min="4612" max="4612" width="16.7109375" style="1" customWidth="1"/>
    <col min="4613" max="4613" width="6.42578125" style="1" customWidth="1"/>
    <col min="4614" max="4614" width="15.85546875" style="1" customWidth="1"/>
    <col min="4615" max="4615" width="6.7109375" style="1" customWidth="1"/>
    <col min="4616" max="4616" width="9" style="1" customWidth="1"/>
    <col min="4617" max="4617" width="8.42578125" style="1" customWidth="1"/>
    <col min="4618" max="4618" width="6.85546875" style="1" customWidth="1"/>
    <col min="4619" max="4619" width="6.28515625" style="1" customWidth="1"/>
    <col min="4620" max="4620" width="6.7109375" style="1" customWidth="1"/>
    <col min="4621" max="4624" width="6.5703125" style="1" customWidth="1"/>
    <col min="4625" max="4625" width="6.42578125" style="1" customWidth="1"/>
    <col min="4626" max="4626" width="6.28515625" style="1" customWidth="1"/>
    <col min="4627" max="4627" width="7" style="1" customWidth="1"/>
    <col min="4628" max="4628" width="10.7109375" style="1" customWidth="1"/>
    <col min="4629" max="4629" width="13.85546875" style="1" customWidth="1"/>
    <col min="4630" max="4866" width="9.140625" style="1"/>
    <col min="4867" max="4867" width="3.5703125" style="1" customWidth="1"/>
    <col min="4868" max="4868" width="16.7109375" style="1" customWidth="1"/>
    <col min="4869" max="4869" width="6.42578125" style="1" customWidth="1"/>
    <col min="4870" max="4870" width="15.85546875" style="1" customWidth="1"/>
    <col min="4871" max="4871" width="6.7109375" style="1" customWidth="1"/>
    <col min="4872" max="4872" width="9" style="1" customWidth="1"/>
    <col min="4873" max="4873" width="8.42578125" style="1" customWidth="1"/>
    <col min="4874" max="4874" width="6.85546875" style="1" customWidth="1"/>
    <col min="4875" max="4875" width="6.28515625" style="1" customWidth="1"/>
    <col min="4876" max="4876" width="6.7109375" style="1" customWidth="1"/>
    <col min="4877" max="4880" width="6.5703125" style="1" customWidth="1"/>
    <col min="4881" max="4881" width="6.42578125" style="1" customWidth="1"/>
    <col min="4882" max="4882" width="6.28515625" style="1" customWidth="1"/>
    <col min="4883" max="4883" width="7" style="1" customWidth="1"/>
    <col min="4884" max="4884" width="10.7109375" style="1" customWidth="1"/>
    <col min="4885" max="4885" width="13.85546875" style="1" customWidth="1"/>
    <col min="4886" max="5122" width="9.140625" style="1"/>
    <col min="5123" max="5123" width="3.5703125" style="1" customWidth="1"/>
    <col min="5124" max="5124" width="16.7109375" style="1" customWidth="1"/>
    <col min="5125" max="5125" width="6.42578125" style="1" customWidth="1"/>
    <col min="5126" max="5126" width="15.85546875" style="1" customWidth="1"/>
    <col min="5127" max="5127" width="6.7109375" style="1" customWidth="1"/>
    <col min="5128" max="5128" width="9" style="1" customWidth="1"/>
    <col min="5129" max="5129" width="8.42578125" style="1" customWidth="1"/>
    <col min="5130" max="5130" width="6.85546875" style="1" customWidth="1"/>
    <col min="5131" max="5131" width="6.28515625" style="1" customWidth="1"/>
    <col min="5132" max="5132" width="6.7109375" style="1" customWidth="1"/>
    <col min="5133" max="5136" width="6.5703125" style="1" customWidth="1"/>
    <col min="5137" max="5137" width="6.42578125" style="1" customWidth="1"/>
    <col min="5138" max="5138" width="6.28515625" style="1" customWidth="1"/>
    <col min="5139" max="5139" width="7" style="1" customWidth="1"/>
    <col min="5140" max="5140" width="10.7109375" style="1" customWidth="1"/>
    <col min="5141" max="5141" width="13.85546875" style="1" customWidth="1"/>
    <col min="5142" max="5378" width="9.140625" style="1"/>
    <col min="5379" max="5379" width="3.5703125" style="1" customWidth="1"/>
    <col min="5380" max="5380" width="16.7109375" style="1" customWidth="1"/>
    <col min="5381" max="5381" width="6.42578125" style="1" customWidth="1"/>
    <col min="5382" max="5382" width="15.85546875" style="1" customWidth="1"/>
    <col min="5383" max="5383" width="6.7109375" style="1" customWidth="1"/>
    <col min="5384" max="5384" width="9" style="1" customWidth="1"/>
    <col min="5385" max="5385" width="8.42578125" style="1" customWidth="1"/>
    <col min="5386" max="5386" width="6.85546875" style="1" customWidth="1"/>
    <col min="5387" max="5387" width="6.28515625" style="1" customWidth="1"/>
    <col min="5388" max="5388" width="6.7109375" style="1" customWidth="1"/>
    <col min="5389" max="5392" width="6.5703125" style="1" customWidth="1"/>
    <col min="5393" max="5393" width="6.42578125" style="1" customWidth="1"/>
    <col min="5394" max="5394" width="6.28515625" style="1" customWidth="1"/>
    <col min="5395" max="5395" width="7" style="1" customWidth="1"/>
    <col min="5396" max="5396" width="10.7109375" style="1" customWidth="1"/>
    <col min="5397" max="5397" width="13.85546875" style="1" customWidth="1"/>
    <col min="5398" max="5634" width="9.140625" style="1"/>
    <col min="5635" max="5635" width="3.5703125" style="1" customWidth="1"/>
    <col min="5636" max="5636" width="16.7109375" style="1" customWidth="1"/>
    <col min="5637" max="5637" width="6.42578125" style="1" customWidth="1"/>
    <col min="5638" max="5638" width="15.85546875" style="1" customWidth="1"/>
    <col min="5639" max="5639" width="6.7109375" style="1" customWidth="1"/>
    <col min="5640" max="5640" width="9" style="1" customWidth="1"/>
    <col min="5641" max="5641" width="8.42578125" style="1" customWidth="1"/>
    <col min="5642" max="5642" width="6.85546875" style="1" customWidth="1"/>
    <col min="5643" max="5643" width="6.28515625" style="1" customWidth="1"/>
    <col min="5644" max="5644" width="6.7109375" style="1" customWidth="1"/>
    <col min="5645" max="5648" width="6.5703125" style="1" customWidth="1"/>
    <col min="5649" max="5649" width="6.42578125" style="1" customWidth="1"/>
    <col min="5650" max="5650" width="6.28515625" style="1" customWidth="1"/>
    <col min="5651" max="5651" width="7" style="1" customWidth="1"/>
    <col min="5652" max="5652" width="10.7109375" style="1" customWidth="1"/>
    <col min="5653" max="5653" width="13.85546875" style="1" customWidth="1"/>
    <col min="5654" max="5890" width="9.140625" style="1"/>
    <col min="5891" max="5891" width="3.5703125" style="1" customWidth="1"/>
    <col min="5892" max="5892" width="16.7109375" style="1" customWidth="1"/>
    <col min="5893" max="5893" width="6.42578125" style="1" customWidth="1"/>
    <col min="5894" max="5894" width="15.85546875" style="1" customWidth="1"/>
    <col min="5895" max="5895" width="6.7109375" style="1" customWidth="1"/>
    <col min="5896" max="5896" width="9" style="1" customWidth="1"/>
    <col min="5897" max="5897" width="8.42578125" style="1" customWidth="1"/>
    <col min="5898" max="5898" width="6.85546875" style="1" customWidth="1"/>
    <col min="5899" max="5899" width="6.28515625" style="1" customWidth="1"/>
    <col min="5900" max="5900" width="6.7109375" style="1" customWidth="1"/>
    <col min="5901" max="5904" width="6.5703125" style="1" customWidth="1"/>
    <col min="5905" max="5905" width="6.42578125" style="1" customWidth="1"/>
    <col min="5906" max="5906" width="6.28515625" style="1" customWidth="1"/>
    <col min="5907" max="5907" width="7" style="1" customWidth="1"/>
    <col min="5908" max="5908" width="10.7109375" style="1" customWidth="1"/>
    <col min="5909" max="5909" width="13.85546875" style="1" customWidth="1"/>
    <col min="5910" max="6146" width="9.140625" style="1"/>
    <col min="6147" max="6147" width="3.5703125" style="1" customWidth="1"/>
    <col min="6148" max="6148" width="16.7109375" style="1" customWidth="1"/>
    <col min="6149" max="6149" width="6.42578125" style="1" customWidth="1"/>
    <col min="6150" max="6150" width="15.85546875" style="1" customWidth="1"/>
    <col min="6151" max="6151" width="6.7109375" style="1" customWidth="1"/>
    <col min="6152" max="6152" width="9" style="1" customWidth="1"/>
    <col min="6153" max="6153" width="8.42578125" style="1" customWidth="1"/>
    <col min="6154" max="6154" width="6.85546875" style="1" customWidth="1"/>
    <col min="6155" max="6155" width="6.28515625" style="1" customWidth="1"/>
    <col min="6156" max="6156" width="6.7109375" style="1" customWidth="1"/>
    <col min="6157" max="6160" width="6.5703125" style="1" customWidth="1"/>
    <col min="6161" max="6161" width="6.42578125" style="1" customWidth="1"/>
    <col min="6162" max="6162" width="6.28515625" style="1" customWidth="1"/>
    <col min="6163" max="6163" width="7" style="1" customWidth="1"/>
    <col min="6164" max="6164" width="10.7109375" style="1" customWidth="1"/>
    <col min="6165" max="6165" width="13.85546875" style="1" customWidth="1"/>
    <col min="6166" max="6402" width="9.140625" style="1"/>
    <col min="6403" max="6403" width="3.5703125" style="1" customWidth="1"/>
    <col min="6404" max="6404" width="16.7109375" style="1" customWidth="1"/>
    <col min="6405" max="6405" width="6.42578125" style="1" customWidth="1"/>
    <col min="6406" max="6406" width="15.85546875" style="1" customWidth="1"/>
    <col min="6407" max="6407" width="6.7109375" style="1" customWidth="1"/>
    <col min="6408" max="6408" width="9" style="1" customWidth="1"/>
    <col min="6409" max="6409" width="8.42578125" style="1" customWidth="1"/>
    <col min="6410" max="6410" width="6.85546875" style="1" customWidth="1"/>
    <col min="6411" max="6411" width="6.28515625" style="1" customWidth="1"/>
    <col min="6412" max="6412" width="6.7109375" style="1" customWidth="1"/>
    <col min="6413" max="6416" width="6.5703125" style="1" customWidth="1"/>
    <col min="6417" max="6417" width="6.42578125" style="1" customWidth="1"/>
    <col min="6418" max="6418" width="6.28515625" style="1" customWidth="1"/>
    <col min="6419" max="6419" width="7" style="1" customWidth="1"/>
    <col min="6420" max="6420" width="10.7109375" style="1" customWidth="1"/>
    <col min="6421" max="6421" width="13.85546875" style="1" customWidth="1"/>
    <col min="6422" max="6658" width="9.140625" style="1"/>
    <col min="6659" max="6659" width="3.5703125" style="1" customWidth="1"/>
    <col min="6660" max="6660" width="16.7109375" style="1" customWidth="1"/>
    <col min="6661" max="6661" width="6.42578125" style="1" customWidth="1"/>
    <col min="6662" max="6662" width="15.85546875" style="1" customWidth="1"/>
    <col min="6663" max="6663" width="6.7109375" style="1" customWidth="1"/>
    <col min="6664" max="6664" width="9" style="1" customWidth="1"/>
    <col min="6665" max="6665" width="8.42578125" style="1" customWidth="1"/>
    <col min="6666" max="6666" width="6.85546875" style="1" customWidth="1"/>
    <col min="6667" max="6667" width="6.28515625" style="1" customWidth="1"/>
    <col min="6668" max="6668" width="6.7109375" style="1" customWidth="1"/>
    <col min="6669" max="6672" width="6.5703125" style="1" customWidth="1"/>
    <col min="6673" max="6673" width="6.42578125" style="1" customWidth="1"/>
    <col min="6674" max="6674" width="6.28515625" style="1" customWidth="1"/>
    <col min="6675" max="6675" width="7" style="1" customWidth="1"/>
    <col min="6676" max="6676" width="10.7109375" style="1" customWidth="1"/>
    <col min="6677" max="6677" width="13.85546875" style="1" customWidth="1"/>
    <col min="6678" max="6914" width="9.140625" style="1"/>
    <col min="6915" max="6915" width="3.5703125" style="1" customWidth="1"/>
    <col min="6916" max="6916" width="16.7109375" style="1" customWidth="1"/>
    <col min="6917" max="6917" width="6.42578125" style="1" customWidth="1"/>
    <col min="6918" max="6918" width="15.85546875" style="1" customWidth="1"/>
    <col min="6919" max="6919" width="6.7109375" style="1" customWidth="1"/>
    <col min="6920" max="6920" width="9" style="1" customWidth="1"/>
    <col min="6921" max="6921" width="8.42578125" style="1" customWidth="1"/>
    <col min="6922" max="6922" width="6.85546875" style="1" customWidth="1"/>
    <col min="6923" max="6923" width="6.28515625" style="1" customWidth="1"/>
    <col min="6924" max="6924" width="6.7109375" style="1" customWidth="1"/>
    <col min="6925" max="6928" width="6.5703125" style="1" customWidth="1"/>
    <col min="6929" max="6929" width="6.42578125" style="1" customWidth="1"/>
    <col min="6930" max="6930" width="6.28515625" style="1" customWidth="1"/>
    <col min="6931" max="6931" width="7" style="1" customWidth="1"/>
    <col min="6932" max="6932" width="10.7109375" style="1" customWidth="1"/>
    <col min="6933" max="6933" width="13.85546875" style="1" customWidth="1"/>
    <col min="6934" max="7170" width="9.140625" style="1"/>
    <col min="7171" max="7171" width="3.5703125" style="1" customWidth="1"/>
    <col min="7172" max="7172" width="16.7109375" style="1" customWidth="1"/>
    <col min="7173" max="7173" width="6.42578125" style="1" customWidth="1"/>
    <col min="7174" max="7174" width="15.85546875" style="1" customWidth="1"/>
    <col min="7175" max="7175" width="6.7109375" style="1" customWidth="1"/>
    <col min="7176" max="7176" width="9" style="1" customWidth="1"/>
    <col min="7177" max="7177" width="8.42578125" style="1" customWidth="1"/>
    <col min="7178" max="7178" width="6.85546875" style="1" customWidth="1"/>
    <col min="7179" max="7179" width="6.28515625" style="1" customWidth="1"/>
    <col min="7180" max="7180" width="6.7109375" style="1" customWidth="1"/>
    <col min="7181" max="7184" width="6.5703125" style="1" customWidth="1"/>
    <col min="7185" max="7185" width="6.42578125" style="1" customWidth="1"/>
    <col min="7186" max="7186" width="6.28515625" style="1" customWidth="1"/>
    <col min="7187" max="7187" width="7" style="1" customWidth="1"/>
    <col min="7188" max="7188" width="10.7109375" style="1" customWidth="1"/>
    <col min="7189" max="7189" width="13.85546875" style="1" customWidth="1"/>
    <col min="7190" max="7426" width="9.140625" style="1"/>
    <col min="7427" max="7427" width="3.5703125" style="1" customWidth="1"/>
    <col min="7428" max="7428" width="16.7109375" style="1" customWidth="1"/>
    <col min="7429" max="7429" width="6.42578125" style="1" customWidth="1"/>
    <col min="7430" max="7430" width="15.85546875" style="1" customWidth="1"/>
    <col min="7431" max="7431" width="6.7109375" style="1" customWidth="1"/>
    <col min="7432" max="7432" width="9" style="1" customWidth="1"/>
    <col min="7433" max="7433" width="8.42578125" style="1" customWidth="1"/>
    <col min="7434" max="7434" width="6.85546875" style="1" customWidth="1"/>
    <col min="7435" max="7435" width="6.28515625" style="1" customWidth="1"/>
    <col min="7436" max="7436" width="6.7109375" style="1" customWidth="1"/>
    <col min="7437" max="7440" width="6.5703125" style="1" customWidth="1"/>
    <col min="7441" max="7441" width="6.42578125" style="1" customWidth="1"/>
    <col min="7442" max="7442" width="6.28515625" style="1" customWidth="1"/>
    <col min="7443" max="7443" width="7" style="1" customWidth="1"/>
    <col min="7444" max="7444" width="10.7109375" style="1" customWidth="1"/>
    <col min="7445" max="7445" width="13.85546875" style="1" customWidth="1"/>
    <col min="7446" max="7682" width="9.140625" style="1"/>
    <col min="7683" max="7683" width="3.5703125" style="1" customWidth="1"/>
    <col min="7684" max="7684" width="16.7109375" style="1" customWidth="1"/>
    <col min="7685" max="7685" width="6.42578125" style="1" customWidth="1"/>
    <col min="7686" max="7686" width="15.85546875" style="1" customWidth="1"/>
    <col min="7687" max="7687" width="6.7109375" style="1" customWidth="1"/>
    <col min="7688" max="7688" width="9" style="1" customWidth="1"/>
    <col min="7689" max="7689" width="8.42578125" style="1" customWidth="1"/>
    <col min="7690" max="7690" width="6.85546875" style="1" customWidth="1"/>
    <col min="7691" max="7691" width="6.28515625" style="1" customWidth="1"/>
    <col min="7692" max="7692" width="6.7109375" style="1" customWidth="1"/>
    <col min="7693" max="7696" width="6.5703125" style="1" customWidth="1"/>
    <col min="7697" max="7697" width="6.42578125" style="1" customWidth="1"/>
    <col min="7698" max="7698" width="6.28515625" style="1" customWidth="1"/>
    <col min="7699" max="7699" width="7" style="1" customWidth="1"/>
    <col min="7700" max="7700" width="10.7109375" style="1" customWidth="1"/>
    <col min="7701" max="7701" width="13.85546875" style="1" customWidth="1"/>
    <col min="7702" max="7938" width="9.140625" style="1"/>
    <col min="7939" max="7939" width="3.5703125" style="1" customWidth="1"/>
    <col min="7940" max="7940" width="16.7109375" style="1" customWidth="1"/>
    <col min="7941" max="7941" width="6.42578125" style="1" customWidth="1"/>
    <col min="7942" max="7942" width="15.85546875" style="1" customWidth="1"/>
    <col min="7943" max="7943" width="6.7109375" style="1" customWidth="1"/>
    <col min="7944" max="7944" width="9" style="1" customWidth="1"/>
    <col min="7945" max="7945" width="8.42578125" style="1" customWidth="1"/>
    <col min="7946" max="7946" width="6.85546875" style="1" customWidth="1"/>
    <col min="7947" max="7947" width="6.28515625" style="1" customWidth="1"/>
    <col min="7948" max="7948" width="6.7109375" style="1" customWidth="1"/>
    <col min="7949" max="7952" width="6.5703125" style="1" customWidth="1"/>
    <col min="7953" max="7953" width="6.42578125" style="1" customWidth="1"/>
    <col min="7954" max="7954" width="6.28515625" style="1" customWidth="1"/>
    <col min="7955" max="7955" width="7" style="1" customWidth="1"/>
    <col min="7956" max="7956" width="10.7109375" style="1" customWidth="1"/>
    <col min="7957" max="7957" width="13.85546875" style="1" customWidth="1"/>
    <col min="7958" max="8194" width="9.140625" style="1"/>
    <col min="8195" max="8195" width="3.5703125" style="1" customWidth="1"/>
    <col min="8196" max="8196" width="16.7109375" style="1" customWidth="1"/>
    <col min="8197" max="8197" width="6.42578125" style="1" customWidth="1"/>
    <col min="8198" max="8198" width="15.85546875" style="1" customWidth="1"/>
    <col min="8199" max="8199" width="6.7109375" style="1" customWidth="1"/>
    <col min="8200" max="8200" width="9" style="1" customWidth="1"/>
    <col min="8201" max="8201" width="8.42578125" style="1" customWidth="1"/>
    <col min="8202" max="8202" width="6.85546875" style="1" customWidth="1"/>
    <col min="8203" max="8203" width="6.28515625" style="1" customWidth="1"/>
    <col min="8204" max="8204" width="6.7109375" style="1" customWidth="1"/>
    <col min="8205" max="8208" width="6.5703125" style="1" customWidth="1"/>
    <col min="8209" max="8209" width="6.42578125" style="1" customWidth="1"/>
    <col min="8210" max="8210" width="6.28515625" style="1" customWidth="1"/>
    <col min="8211" max="8211" width="7" style="1" customWidth="1"/>
    <col min="8212" max="8212" width="10.7109375" style="1" customWidth="1"/>
    <col min="8213" max="8213" width="13.85546875" style="1" customWidth="1"/>
    <col min="8214" max="8450" width="9.140625" style="1"/>
    <col min="8451" max="8451" width="3.5703125" style="1" customWidth="1"/>
    <col min="8452" max="8452" width="16.7109375" style="1" customWidth="1"/>
    <col min="8453" max="8453" width="6.42578125" style="1" customWidth="1"/>
    <col min="8454" max="8454" width="15.85546875" style="1" customWidth="1"/>
    <col min="8455" max="8455" width="6.7109375" style="1" customWidth="1"/>
    <col min="8456" max="8456" width="9" style="1" customWidth="1"/>
    <col min="8457" max="8457" width="8.42578125" style="1" customWidth="1"/>
    <col min="8458" max="8458" width="6.85546875" style="1" customWidth="1"/>
    <col min="8459" max="8459" width="6.28515625" style="1" customWidth="1"/>
    <col min="8460" max="8460" width="6.7109375" style="1" customWidth="1"/>
    <col min="8461" max="8464" width="6.5703125" style="1" customWidth="1"/>
    <col min="8465" max="8465" width="6.42578125" style="1" customWidth="1"/>
    <col min="8466" max="8466" width="6.28515625" style="1" customWidth="1"/>
    <col min="8467" max="8467" width="7" style="1" customWidth="1"/>
    <col min="8468" max="8468" width="10.7109375" style="1" customWidth="1"/>
    <col min="8469" max="8469" width="13.85546875" style="1" customWidth="1"/>
    <col min="8470" max="8706" width="9.140625" style="1"/>
    <col min="8707" max="8707" width="3.5703125" style="1" customWidth="1"/>
    <col min="8708" max="8708" width="16.7109375" style="1" customWidth="1"/>
    <col min="8709" max="8709" width="6.42578125" style="1" customWidth="1"/>
    <col min="8710" max="8710" width="15.85546875" style="1" customWidth="1"/>
    <col min="8711" max="8711" width="6.7109375" style="1" customWidth="1"/>
    <col min="8712" max="8712" width="9" style="1" customWidth="1"/>
    <col min="8713" max="8713" width="8.42578125" style="1" customWidth="1"/>
    <col min="8714" max="8714" width="6.85546875" style="1" customWidth="1"/>
    <col min="8715" max="8715" width="6.28515625" style="1" customWidth="1"/>
    <col min="8716" max="8716" width="6.7109375" style="1" customWidth="1"/>
    <col min="8717" max="8720" width="6.5703125" style="1" customWidth="1"/>
    <col min="8721" max="8721" width="6.42578125" style="1" customWidth="1"/>
    <col min="8722" max="8722" width="6.28515625" style="1" customWidth="1"/>
    <col min="8723" max="8723" width="7" style="1" customWidth="1"/>
    <col min="8724" max="8724" width="10.7109375" style="1" customWidth="1"/>
    <col min="8725" max="8725" width="13.85546875" style="1" customWidth="1"/>
    <col min="8726" max="8962" width="9.140625" style="1"/>
    <col min="8963" max="8963" width="3.5703125" style="1" customWidth="1"/>
    <col min="8964" max="8964" width="16.7109375" style="1" customWidth="1"/>
    <col min="8965" max="8965" width="6.42578125" style="1" customWidth="1"/>
    <col min="8966" max="8966" width="15.85546875" style="1" customWidth="1"/>
    <col min="8967" max="8967" width="6.7109375" style="1" customWidth="1"/>
    <col min="8968" max="8968" width="9" style="1" customWidth="1"/>
    <col min="8969" max="8969" width="8.42578125" style="1" customWidth="1"/>
    <col min="8970" max="8970" width="6.85546875" style="1" customWidth="1"/>
    <col min="8971" max="8971" width="6.28515625" style="1" customWidth="1"/>
    <col min="8972" max="8972" width="6.7109375" style="1" customWidth="1"/>
    <col min="8973" max="8976" width="6.5703125" style="1" customWidth="1"/>
    <col min="8977" max="8977" width="6.42578125" style="1" customWidth="1"/>
    <col min="8978" max="8978" width="6.28515625" style="1" customWidth="1"/>
    <col min="8979" max="8979" width="7" style="1" customWidth="1"/>
    <col min="8980" max="8980" width="10.7109375" style="1" customWidth="1"/>
    <col min="8981" max="8981" width="13.85546875" style="1" customWidth="1"/>
    <col min="8982" max="9218" width="9.140625" style="1"/>
    <col min="9219" max="9219" width="3.5703125" style="1" customWidth="1"/>
    <col min="9220" max="9220" width="16.7109375" style="1" customWidth="1"/>
    <col min="9221" max="9221" width="6.42578125" style="1" customWidth="1"/>
    <col min="9222" max="9222" width="15.85546875" style="1" customWidth="1"/>
    <col min="9223" max="9223" width="6.7109375" style="1" customWidth="1"/>
    <col min="9224" max="9224" width="9" style="1" customWidth="1"/>
    <col min="9225" max="9225" width="8.42578125" style="1" customWidth="1"/>
    <col min="9226" max="9226" width="6.85546875" style="1" customWidth="1"/>
    <col min="9227" max="9227" width="6.28515625" style="1" customWidth="1"/>
    <col min="9228" max="9228" width="6.7109375" style="1" customWidth="1"/>
    <col min="9229" max="9232" width="6.5703125" style="1" customWidth="1"/>
    <col min="9233" max="9233" width="6.42578125" style="1" customWidth="1"/>
    <col min="9234" max="9234" width="6.28515625" style="1" customWidth="1"/>
    <col min="9235" max="9235" width="7" style="1" customWidth="1"/>
    <col min="9236" max="9236" width="10.7109375" style="1" customWidth="1"/>
    <col min="9237" max="9237" width="13.85546875" style="1" customWidth="1"/>
    <col min="9238" max="9474" width="9.140625" style="1"/>
    <col min="9475" max="9475" width="3.5703125" style="1" customWidth="1"/>
    <col min="9476" max="9476" width="16.7109375" style="1" customWidth="1"/>
    <col min="9477" max="9477" width="6.42578125" style="1" customWidth="1"/>
    <col min="9478" max="9478" width="15.85546875" style="1" customWidth="1"/>
    <col min="9479" max="9479" width="6.7109375" style="1" customWidth="1"/>
    <col min="9480" max="9480" width="9" style="1" customWidth="1"/>
    <col min="9481" max="9481" width="8.42578125" style="1" customWidth="1"/>
    <col min="9482" max="9482" width="6.85546875" style="1" customWidth="1"/>
    <col min="9483" max="9483" width="6.28515625" style="1" customWidth="1"/>
    <col min="9484" max="9484" width="6.7109375" style="1" customWidth="1"/>
    <col min="9485" max="9488" width="6.5703125" style="1" customWidth="1"/>
    <col min="9489" max="9489" width="6.42578125" style="1" customWidth="1"/>
    <col min="9490" max="9490" width="6.28515625" style="1" customWidth="1"/>
    <col min="9491" max="9491" width="7" style="1" customWidth="1"/>
    <col min="9492" max="9492" width="10.7109375" style="1" customWidth="1"/>
    <col min="9493" max="9493" width="13.85546875" style="1" customWidth="1"/>
    <col min="9494" max="9730" width="9.140625" style="1"/>
    <col min="9731" max="9731" width="3.5703125" style="1" customWidth="1"/>
    <col min="9732" max="9732" width="16.7109375" style="1" customWidth="1"/>
    <col min="9733" max="9733" width="6.42578125" style="1" customWidth="1"/>
    <col min="9734" max="9734" width="15.85546875" style="1" customWidth="1"/>
    <col min="9735" max="9735" width="6.7109375" style="1" customWidth="1"/>
    <col min="9736" max="9736" width="9" style="1" customWidth="1"/>
    <col min="9737" max="9737" width="8.42578125" style="1" customWidth="1"/>
    <col min="9738" max="9738" width="6.85546875" style="1" customWidth="1"/>
    <col min="9739" max="9739" width="6.28515625" style="1" customWidth="1"/>
    <col min="9740" max="9740" width="6.7109375" style="1" customWidth="1"/>
    <col min="9741" max="9744" width="6.5703125" style="1" customWidth="1"/>
    <col min="9745" max="9745" width="6.42578125" style="1" customWidth="1"/>
    <col min="9746" max="9746" width="6.28515625" style="1" customWidth="1"/>
    <col min="9747" max="9747" width="7" style="1" customWidth="1"/>
    <col min="9748" max="9748" width="10.7109375" style="1" customWidth="1"/>
    <col min="9749" max="9749" width="13.85546875" style="1" customWidth="1"/>
    <col min="9750" max="9986" width="9.140625" style="1"/>
    <col min="9987" max="9987" width="3.5703125" style="1" customWidth="1"/>
    <col min="9988" max="9988" width="16.7109375" style="1" customWidth="1"/>
    <col min="9989" max="9989" width="6.42578125" style="1" customWidth="1"/>
    <col min="9990" max="9990" width="15.85546875" style="1" customWidth="1"/>
    <col min="9991" max="9991" width="6.7109375" style="1" customWidth="1"/>
    <col min="9992" max="9992" width="9" style="1" customWidth="1"/>
    <col min="9993" max="9993" width="8.42578125" style="1" customWidth="1"/>
    <col min="9994" max="9994" width="6.85546875" style="1" customWidth="1"/>
    <col min="9995" max="9995" width="6.28515625" style="1" customWidth="1"/>
    <col min="9996" max="9996" width="6.7109375" style="1" customWidth="1"/>
    <col min="9997" max="10000" width="6.5703125" style="1" customWidth="1"/>
    <col min="10001" max="10001" width="6.42578125" style="1" customWidth="1"/>
    <col min="10002" max="10002" width="6.28515625" style="1" customWidth="1"/>
    <col min="10003" max="10003" width="7" style="1" customWidth="1"/>
    <col min="10004" max="10004" width="10.7109375" style="1" customWidth="1"/>
    <col min="10005" max="10005" width="13.85546875" style="1" customWidth="1"/>
    <col min="10006" max="10242" width="9.140625" style="1"/>
    <col min="10243" max="10243" width="3.5703125" style="1" customWidth="1"/>
    <col min="10244" max="10244" width="16.7109375" style="1" customWidth="1"/>
    <col min="10245" max="10245" width="6.42578125" style="1" customWidth="1"/>
    <col min="10246" max="10246" width="15.85546875" style="1" customWidth="1"/>
    <col min="10247" max="10247" width="6.7109375" style="1" customWidth="1"/>
    <col min="10248" max="10248" width="9" style="1" customWidth="1"/>
    <col min="10249" max="10249" width="8.42578125" style="1" customWidth="1"/>
    <col min="10250" max="10250" width="6.85546875" style="1" customWidth="1"/>
    <col min="10251" max="10251" width="6.28515625" style="1" customWidth="1"/>
    <col min="10252" max="10252" width="6.7109375" style="1" customWidth="1"/>
    <col min="10253" max="10256" width="6.5703125" style="1" customWidth="1"/>
    <col min="10257" max="10257" width="6.42578125" style="1" customWidth="1"/>
    <col min="10258" max="10258" width="6.28515625" style="1" customWidth="1"/>
    <col min="10259" max="10259" width="7" style="1" customWidth="1"/>
    <col min="10260" max="10260" width="10.7109375" style="1" customWidth="1"/>
    <col min="10261" max="10261" width="13.85546875" style="1" customWidth="1"/>
    <col min="10262" max="10498" width="9.140625" style="1"/>
    <col min="10499" max="10499" width="3.5703125" style="1" customWidth="1"/>
    <col min="10500" max="10500" width="16.7109375" style="1" customWidth="1"/>
    <col min="10501" max="10501" width="6.42578125" style="1" customWidth="1"/>
    <col min="10502" max="10502" width="15.85546875" style="1" customWidth="1"/>
    <col min="10503" max="10503" width="6.7109375" style="1" customWidth="1"/>
    <col min="10504" max="10504" width="9" style="1" customWidth="1"/>
    <col min="10505" max="10505" width="8.42578125" style="1" customWidth="1"/>
    <col min="10506" max="10506" width="6.85546875" style="1" customWidth="1"/>
    <col min="10507" max="10507" width="6.28515625" style="1" customWidth="1"/>
    <col min="10508" max="10508" width="6.7109375" style="1" customWidth="1"/>
    <col min="10509" max="10512" width="6.5703125" style="1" customWidth="1"/>
    <col min="10513" max="10513" width="6.42578125" style="1" customWidth="1"/>
    <col min="10514" max="10514" width="6.28515625" style="1" customWidth="1"/>
    <col min="10515" max="10515" width="7" style="1" customWidth="1"/>
    <col min="10516" max="10516" width="10.7109375" style="1" customWidth="1"/>
    <col min="10517" max="10517" width="13.85546875" style="1" customWidth="1"/>
    <col min="10518" max="10754" width="9.140625" style="1"/>
    <col min="10755" max="10755" width="3.5703125" style="1" customWidth="1"/>
    <col min="10756" max="10756" width="16.7109375" style="1" customWidth="1"/>
    <col min="10757" max="10757" width="6.42578125" style="1" customWidth="1"/>
    <col min="10758" max="10758" width="15.85546875" style="1" customWidth="1"/>
    <col min="10759" max="10759" width="6.7109375" style="1" customWidth="1"/>
    <col min="10760" max="10760" width="9" style="1" customWidth="1"/>
    <col min="10761" max="10761" width="8.42578125" style="1" customWidth="1"/>
    <col min="10762" max="10762" width="6.85546875" style="1" customWidth="1"/>
    <col min="10763" max="10763" width="6.28515625" style="1" customWidth="1"/>
    <col min="10764" max="10764" width="6.7109375" style="1" customWidth="1"/>
    <col min="10765" max="10768" width="6.5703125" style="1" customWidth="1"/>
    <col min="10769" max="10769" width="6.42578125" style="1" customWidth="1"/>
    <col min="10770" max="10770" width="6.28515625" style="1" customWidth="1"/>
    <col min="10771" max="10771" width="7" style="1" customWidth="1"/>
    <col min="10772" max="10772" width="10.7109375" style="1" customWidth="1"/>
    <col min="10773" max="10773" width="13.85546875" style="1" customWidth="1"/>
    <col min="10774" max="11010" width="9.140625" style="1"/>
    <col min="11011" max="11011" width="3.5703125" style="1" customWidth="1"/>
    <col min="11012" max="11012" width="16.7109375" style="1" customWidth="1"/>
    <col min="11013" max="11013" width="6.42578125" style="1" customWidth="1"/>
    <col min="11014" max="11014" width="15.85546875" style="1" customWidth="1"/>
    <col min="11015" max="11015" width="6.7109375" style="1" customWidth="1"/>
    <col min="11016" max="11016" width="9" style="1" customWidth="1"/>
    <col min="11017" max="11017" width="8.42578125" style="1" customWidth="1"/>
    <col min="11018" max="11018" width="6.85546875" style="1" customWidth="1"/>
    <col min="11019" max="11019" width="6.28515625" style="1" customWidth="1"/>
    <col min="11020" max="11020" width="6.7109375" style="1" customWidth="1"/>
    <col min="11021" max="11024" width="6.5703125" style="1" customWidth="1"/>
    <col min="11025" max="11025" width="6.42578125" style="1" customWidth="1"/>
    <col min="11026" max="11026" width="6.28515625" style="1" customWidth="1"/>
    <col min="11027" max="11027" width="7" style="1" customWidth="1"/>
    <col min="11028" max="11028" width="10.7109375" style="1" customWidth="1"/>
    <col min="11029" max="11029" width="13.85546875" style="1" customWidth="1"/>
    <col min="11030" max="11266" width="9.140625" style="1"/>
    <col min="11267" max="11267" width="3.5703125" style="1" customWidth="1"/>
    <col min="11268" max="11268" width="16.7109375" style="1" customWidth="1"/>
    <col min="11269" max="11269" width="6.42578125" style="1" customWidth="1"/>
    <col min="11270" max="11270" width="15.85546875" style="1" customWidth="1"/>
    <col min="11271" max="11271" width="6.7109375" style="1" customWidth="1"/>
    <col min="11272" max="11272" width="9" style="1" customWidth="1"/>
    <col min="11273" max="11273" width="8.42578125" style="1" customWidth="1"/>
    <col min="11274" max="11274" width="6.85546875" style="1" customWidth="1"/>
    <col min="11275" max="11275" width="6.28515625" style="1" customWidth="1"/>
    <col min="11276" max="11276" width="6.7109375" style="1" customWidth="1"/>
    <col min="11277" max="11280" width="6.5703125" style="1" customWidth="1"/>
    <col min="11281" max="11281" width="6.42578125" style="1" customWidth="1"/>
    <col min="11282" max="11282" width="6.28515625" style="1" customWidth="1"/>
    <col min="11283" max="11283" width="7" style="1" customWidth="1"/>
    <col min="11284" max="11284" width="10.7109375" style="1" customWidth="1"/>
    <col min="11285" max="11285" width="13.85546875" style="1" customWidth="1"/>
    <col min="11286" max="11522" width="9.140625" style="1"/>
    <col min="11523" max="11523" width="3.5703125" style="1" customWidth="1"/>
    <col min="11524" max="11524" width="16.7109375" style="1" customWidth="1"/>
    <col min="11525" max="11525" width="6.42578125" style="1" customWidth="1"/>
    <col min="11526" max="11526" width="15.85546875" style="1" customWidth="1"/>
    <col min="11527" max="11527" width="6.7109375" style="1" customWidth="1"/>
    <col min="11528" max="11528" width="9" style="1" customWidth="1"/>
    <col min="11529" max="11529" width="8.42578125" style="1" customWidth="1"/>
    <col min="11530" max="11530" width="6.85546875" style="1" customWidth="1"/>
    <col min="11531" max="11531" width="6.28515625" style="1" customWidth="1"/>
    <col min="11532" max="11532" width="6.7109375" style="1" customWidth="1"/>
    <col min="11533" max="11536" width="6.5703125" style="1" customWidth="1"/>
    <col min="11537" max="11537" width="6.42578125" style="1" customWidth="1"/>
    <col min="11538" max="11538" width="6.28515625" style="1" customWidth="1"/>
    <col min="11539" max="11539" width="7" style="1" customWidth="1"/>
    <col min="11540" max="11540" width="10.7109375" style="1" customWidth="1"/>
    <col min="11541" max="11541" width="13.85546875" style="1" customWidth="1"/>
    <col min="11542" max="11778" width="9.140625" style="1"/>
    <col min="11779" max="11779" width="3.5703125" style="1" customWidth="1"/>
    <col min="11780" max="11780" width="16.7109375" style="1" customWidth="1"/>
    <col min="11781" max="11781" width="6.42578125" style="1" customWidth="1"/>
    <col min="11782" max="11782" width="15.85546875" style="1" customWidth="1"/>
    <col min="11783" max="11783" width="6.7109375" style="1" customWidth="1"/>
    <col min="11784" max="11784" width="9" style="1" customWidth="1"/>
    <col min="11785" max="11785" width="8.42578125" style="1" customWidth="1"/>
    <col min="11786" max="11786" width="6.85546875" style="1" customWidth="1"/>
    <col min="11787" max="11787" width="6.28515625" style="1" customWidth="1"/>
    <col min="11788" max="11788" width="6.7109375" style="1" customWidth="1"/>
    <col min="11789" max="11792" width="6.5703125" style="1" customWidth="1"/>
    <col min="11793" max="11793" width="6.42578125" style="1" customWidth="1"/>
    <col min="11794" max="11794" width="6.28515625" style="1" customWidth="1"/>
    <col min="11795" max="11795" width="7" style="1" customWidth="1"/>
    <col min="11796" max="11796" width="10.7109375" style="1" customWidth="1"/>
    <col min="11797" max="11797" width="13.85546875" style="1" customWidth="1"/>
    <col min="11798" max="12034" width="9.140625" style="1"/>
    <col min="12035" max="12035" width="3.5703125" style="1" customWidth="1"/>
    <col min="12036" max="12036" width="16.7109375" style="1" customWidth="1"/>
    <col min="12037" max="12037" width="6.42578125" style="1" customWidth="1"/>
    <col min="12038" max="12038" width="15.85546875" style="1" customWidth="1"/>
    <col min="12039" max="12039" width="6.7109375" style="1" customWidth="1"/>
    <col min="12040" max="12040" width="9" style="1" customWidth="1"/>
    <col min="12041" max="12041" width="8.42578125" style="1" customWidth="1"/>
    <col min="12042" max="12042" width="6.85546875" style="1" customWidth="1"/>
    <col min="12043" max="12043" width="6.28515625" style="1" customWidth="1"/>
    <col min="12044" max="12044" width="6.7109375" style="1" customWidth="1"/>
    <col min="12045" max="12048" width="6.5703125" style="1" customWidth="1"/>
    <col min="12049" max="12049" width="6.42578125" style="1" customWidth="1"/>
    <col min="12050" max="12050" width="6.28515625" style="1" customWidth="1"/>
    <col min="12051" max="12051" width="7" style="1" customWidth="1"/>
    <col min="12052" max="12052" width="10.7109375" style="1" customWidth="1"/>
    <col min="12053" max="12053" width="13.85546875" style="1" customWidth="1"/>
    <col min="12054" max="12290" width="9.140625" style="1"/>
    <col min="12291" max="12291" width="3.5703125" style="1" customWidth="1"/>
    <col min="12292" max="12292" width="16.7109375" style="1" customWidth="1"/>
    <col min="12293" max="12293" width="6.42578125" style="1" customWidth="1"/>
    <col min="12294" max="12294" width="15.85546875" style="1" customWidth="1"/>
    <col min="12295" max="12295" width="6.7109375" style="1" customWidth="1"/>
    <col min="12296" max="12296" width="9" style="1" customWidth="1"/>
    <col min="12297" max="12297" width="8.42578125" style="1" customWidth="1"/>
    <col min="12298" max="12298" width="6.85546875" style="1" customWidth="1"/>
    <col min="12299" max="12299" width="6.28515625" style="1" customWidth="1"/>
    <col min="12300" max="12300" width="6.7109375" style="1" customWidth="1"/>
    <col min="12301" max="12304" width="6.5703125" style="1" customWidth="1"/>
    <col min="12305" max="12305" width="6.42578125" style="1" customWidth="1"/>
    <col min="12306" max="12306" width="6.28515625" style="1" customWidth="1"/>
    <col min="12307" max="12307" width="7" style="1" customWidth="1"/>
    <col min="12308" max="12308" width="10.7109375" style="1" customWidth="1"/>
    <col min="12309" max="12309" width="13.85546875" style="1" customWidth="1"/>
    <col min="12310" max="12546" width="9.140625" style="1"/>
    <col min="12547" max="12547" width="3.5703125" style="1" customWidth="1"/>
    <col min="12548" max="12548" width="16.7109375" style="1" customWidth="1"/>
    <col min="12549" max="12549" width="6.42578125" style="1" customWidth="1"/>
    <col min="12550" max="12550" width="15.85546875" style="1" customWidth="1"/>
    <col min="12551" max="12551" width="6.7109375" style="1" customWidth="1"/>
    <col min="12552" max="12552" width="9" style="1" customWidth="1"/>
    <col min="12553" max="12553" width="8.42578125" style="1" customWidth="1"/>
    <col min="12554" max="12554" width="6.85546875" style="1" customWidth="1"/>
    <col min="12555" max="12555" width="6.28515625" style="1" customWidth="1"/>
    <col min="12556" max="12556" width="6.7109375" style="1" customWidth="1"/>
    <col min="12557" max="12560" width="6.5703125" style="1" customWidth="1"/>
    <col min="12561" max="12561" width="6.42578125" style="1" customWidth="1"/>
    <col min="12562" max="12562" width="6.28515625" style="1" customWidth="1"/>
    <col min="12563" max="12563" width="7" style="1" customWidth="1"/>
    <col min="12564" max="12564" width="10.7109375" style="1" customWidth="1"/>
    <col min="12565" max="12565" width="13.85546875" style="1" customWidth="1"/>
    <col min="12566" max="12802" width="9.140625" style="1"/>
    <col min="12803" max="12803" width="3.5703125" style="1" customWidth="1"/>
    <col min="12804" max="12804" width="16.7109375" style="1" customWidth="1"/>
    <col min="12805" max="12805" width="6.42578125" style="1" customWidth="1"/>
    <col min="12806" max="12806" width="15.85546875" style="1" customWidth="1"/>
    <col min="12807" max="12807" width="6.7109375" style="1" customWidth="1"/>
    <col min="12808" max="12808" width="9" style="1" customWidth="1"/>
    <col min="12809" max="12809" width="8.42578125" style="1" customWidth="1"/>
    <col min="12810" max="12810" width="6.85546875" style="1" customWidth="1"/>
    <col min="12811" max="12811" width="6.28515625" style="1" customWidth="1"/>
    <col min="12812" max="12812" width="6.7109375" style="1" customWidth="1"/>
    <col min="12813" max="12816" width="6.5703125" style="1" customWidth="1"/>
    <col min="12817" max="12817" width="6.42578125" style="1" customWidth="1"/>
    <col min="12818" max="12818" width="6.28515625" style="1" customWidth="1"/>
    <col min="12819" max="12819" width="7" style="1" customWidth="1"/>
    <col min="12820" max="12820" width="10.7109375" style="1" customWidth="1"/>
    <col min="12821" max="12821" width="13.85546875" style="1" customWidth="1"/>
    <col min="12822" max="13058" width="9.140625" style="1"/>
    <col min="13059" max="13059" width="3.5703125" style="1" customWidth="1"/>
    <col min="13060" max="13060" width="16.7109375" style="1" customWidth="1"/>
    <col min="13061" max="13061" width="6.42578125" style="1" customWidth="1"/>
    <col min="13062" max="13062" width="15.85546875" style="1" customWidth="1"/>
    <col min="13063" max="13063" width="6.7109375" style="1" customWidth="1"/>
    <col min="13064" max="13064" width="9" style="1" customWidth="1"/>
    <col min="13065" max="13065" width="8.42578125" style="1" customWidth="1"/>
    <col min="13066" max="13066" width="6.85546875" style="1" customWidth="1"/>
    <col min="13067" max="13067" width="6.28515625" style="1" customWidth="1"/>
    <col min="13068" max="13068" width="6.7109375" style="1" customWidth="1"/>
    <col min="13069" max="13072" width="6.5703125" style="1" customWidth="1"/>
    <col min="13073" max="13073" width="6.42578125" style="1" customWidth="1"/>
    <col min="13074" max="13074" width="6.28515625" style="1" customWidth="1"/>
    <col min="13075" max="13075" width="7" style="1" customWidth="1"/>
    <col min="13076" max="13076" width="10.7109375" style="1" customWidth="1"/>
    <col min="13077" max="13077" width="13.85546875" style="1" customWidth="1"/>
    <col min="13078" max="13314" width="9.140625" style="1"/>
    <col min="13315" max="13315" width="3.5703125" style="1" customWidth="1"/>
    <col min="13316" max="13316" width="16.7109375" style="1" customWidth="1"/>
    <col min="13317" max="13317" width="6.42578125" style="1" customWidth="1"/>
    <col min="13318" max="13318" width="15.85546875" style="1" customWidth="1"/>
    <col min="13319" max="13319" width="6.7109375" style="1" customWidth="1"/>
    <col min="13320" max="13320" width="9" style="1" customWidth="1"/>
    <col min="13321" max="13321" width="8.42578125" style="1" customWidth="1"/>
    <col min="13322" max="13322" width="6.85546875" style="1" customWidth="1"/>
    <col min="13323" max="13323" width="6.28515625" style="1" customWidth="1"/>
    <col min="13324" max="13324" width="6.7109375" style="1" customWidth="1"/>
    <col min="13325" max="13328" width="6.5703125" style="1" customWidth="1"/>
    <col min="13329" max="13329" width="6.42578125" style="1" customWidth="1"/>
    <col min="13330" max="13330" width="6.28515625" style="1" customWidth="1"/>
    <col min="13331" max="13331" width="7" style="1" customWidth="1"/>
    <col min="13332" max="13332" width="10.7109375" style="1" customWidth="1"/>
    <col min="13333" max="13333" width="13.85546875" style="1" customWidth="1"/>
    <col min="13334" max="13570" width="9.140625" style="1"/>
    <col min="13571" max="13571" width="3.5703125" style="1" customWidth="1"/>
    <col min="13572" max="13572" width="16.7109375" style="1" customWidth="1"/>
    <col min="13573" max="13573" width="6.42578125" style="1" customWidth="1"/>
    <col min="13574" max="13574" width="15.85546875" style="1" customWidth="1"/>
    <col min="13575" max="13575" width="6.7109375" style="1" customWidth="1"/>
    <col min="13576" max="13576" width="9" style="1" customWidth="1"/>
    <col min="13577" max="13577" width="8.42578125" style="1" customWidth="1"/>
    <col min="13578" max="13578" width="6.85546875" style="1" customWidth="1"/>
    <col min="13579" max="13579" width="6.28515625" style="1" customWidth="1"/>
    <col min="13580" max="13580" width="6.7109375" style="1" customWidth="1"/>
    <col min="13581" max="13584" width="6.5703125" style="1" customWidth="1"/>
    <col min="13585" max="13585" width="6.42578125" style="1" customWidth="1"/>
    <col min="13586" max="13586" width="6.28515625" style="1" customWidth="1"/>
    <col min="13587" max="13587" width="7" style="1" customWidth="1"/>
    <col min="13588" max="13588" width="10.7109375" style="1" customWidth="1"/>
    <col min="13589" max="13589" width="13.85546875" style="1" customWidth="1"/>
    <col min="13590" max="13826" width="9.140625" style="1"/>
    <col min="13827" max="13827" width="3.5703125" style="1" customWidth="1"/>
    <col min="13828" max="13828" width="16.7109375" style="1" customWidth="1"/>
    <col min="13829" max="13829" width="6.42578125" style="1" customWidth="1"/>
    <col min="13830" max="13830" width="15.85546875" style="1" customWidth="1"/>
    <col min="13831" max="13831" width="6.7109375" style="1" customWidth="1"/>
    <col min="13832" max="13832" width="9" style="1" customWidth="1"/>
    <col min="13833" max="13833" width="8.42578125" style="1" customWidth="1"/>
    <col min="13834" max="13834" width="6.85546875" style="1" customWidth="1"/>
    <col min="13835" max="13835" width="6.28515625" style="1" customWidth="1"/>
    <col min="13836" max="13836" width="6.7109375" style="1" customWidth="1"/>
    <col min="13837" max="13840" width="6.5703125" style="1" customWidth="1"/>
    <col min="13841" max="13841" width="6.42578125" style="1" customWidth="1"/>
    <col min="13842" max="13842" width="6.28515625" style="1" customWidth="1"/>
    <col min="13843" max="13843" width="7" style="1" customWidth="1"/>
    <col min="13844" max="13844" width="10.7109375" style="1" customWidth="1"/>
    <col min="13845" max="13845" width="13.85546875" style="1" customWidth="1"/>
    <col min="13846" max="14082" width="9.140625" style="1"/>
    <col min="14083" max="14083" width="3.5703125" style="1" customWidth="1"/>
    <col min="14084" max="14084" width="16.7109375" style="1" customWidth="1"/>
    <col min="14085" max="14085" width="6.42578125" style="1" customWidth="1"/>
    <col min="14086" max="14086" width="15.85546875" style="1" customWidth="1"/>
    <col min="14087" max="14087" width="6.7109375" style="1" customWidth="1"/>
    <col min="14088" max="14088" width="9" style="1" customWidth="1"/>
    <col min="14089" max="14089" width="8.42578125" style="1" customWidth="1"/>
    <col min="14090" max="14090" width="6.85546875" style="1" customWidth="1"/>
    <col min="14091" max="14091" width="6.28515625" style="1" customWidth="1"/>
    <col min="14092" max="14092" width="6.7109375" style="1" customWidth="1"/>
    <col min="14093" max="14096" width="6.5703125" style="1" customWidth="1"/>
    <col min="14097" max="14097" width="6.42578125" style="1" customWidth="1"/>
    <col min="14098" max="14098" width="6.28515625" style="1" customWidth="1"/>
    <col min="14099" max="14099" width="7" style="1" customWidth="1"/>
    <col min="14100" max="14100" width="10.7109375" style="1" customWidth="1"/>
    <col min="14101" max="14101" width="13.85546875" style="1" customWidth="1"/>
    <col min="14102" max="14338" width="9.140625" style="1"/>
    <col min="14339" max="14339" width="3.5703125" style="1" customWidth="1"/>
    <col min="14340" max="14340" width="16.7109375" style="1" customWidth="1"/>
    <col min="14341" max="14341" width="6.42578125" style="1" customWidth="1"/>
    <col min="14342" max="14342" width="15.85546875" style="1" customWidth="1"/>
    <col min="14343" max="14343" width="6.7109375" style="1" customWidth="1"/>
    <col min="14344" max="14344" width="9" style="1" customWidth="1"/>
    <col min="14345" max="14345" width="8.42578125" style="1" customWidth="1"/>
    <col min="14346" max="14346" width="6.85546875" style="1" customWidth="1"/>
    <col min="14347" max="14347" width="6.28515625" style="1" customWidth="1"/>
    <col min="14348" max="14348" width="6.7109375" style="1" customWidth="1"/>
    <col min="14349" max="14352" width="6.5703125" style="1" customWidth="1"/>
    <col min="14353" max="14353" width="6.42578125" style="1" customWidth="1"/>
    <col min="14354" max="14354" width="6.28515625" style="1" customWidth="1"/>
    <col min="14355" max="14355" width="7" style="1" customWidth="1"/>
    <col min="14356" max="14356" width="10.7109375" style="1" customWidth="1"/>
    <col min="14357" max="14357" width="13.85546875" style="1" customWidth="1"/>
    <col min="14358" max="14594" width="9.140625" style="1"/>
    <col min="14595" max="14595" width="3.5703125" style="1" customWidth="1"/>
    <col min="14596" max="14596" width="16.7109375" style="1" customWidth="1"/>
    <col min="14597" max="14597" width="6.42578125" style="1" customWidth="1"/>
    <col min="14598" max="14598" width="15.85546875" style="1" customWidth="1"/>
    <col min="14599" max="14599" width="6.7109375" style="1" customWidth="1"/>
    <col min="14600" max="14600" width="9" style="1" customWidth="1"/>
    <col min="14601" max="14601" width="8.42578125" style="1" customWidth="1"/>
    <col min="14602" max="14602" width="6.85546875" style="1" customWidth="1"/>
    <col min="14603" max="14603" width="6.28515625" style="1" customWidth="1"/>
    <col min="14604" max="14604" width="6.7109375" style="1" customWidth="1"/>
    <col min="14605" max="14608" width="6.5703125" style="1" customWidth="1"/>
    <col min="14609" max="14609" width="6.42578125" style="1" customWidth="1"/>
    <col min="14610" max="14610" width="6.28515625" style="1" customWidth="1"/>
    <col min="14611" max="14611" width="7" style="1" customWidth="1"/>
    <col min="14612" max="14612" width="10.7109375" style="1" customWidth="1"/>
    <col min="14613" max="14613" width="13.85546875" style="1" customWidth="1"/>
    <col min="14614" max="14850" width="9.140625" style="1"/>
    <col min="14851" max="14851" width="3.5703125" style="1" customWidth="1"/>
    <col min="14852" max="14852" width="16.7109375" style="1" customWidth="1"/>
    <col min="14853" max="14853" width="6.42578125" style="1" customWidth="1"/>
    <col min="14854" max="14854" width="15.85546875" style="1" customWidth="1"/>
    <col min="14855" max="14855" width="6.7109375" style="1" customWidth="1"/>
    <col min="14856" max="14856" width="9" style="1" customWidth="1"/>
    <col min="14857" max="14857" width="8.42578125" style="1" customWidth="1"/>
    <col min="14858" max="14858" width="6.85546875" style="1" customWidth="1"/>
    <col min="14859" max="14859" width="6.28515625" style="1" customWidth="1"/>
    <col min="14860" max="14860" width="6.7109375" style="1" customWidth="1"/>
    <col min="14861" max="14864" width="6.5703125" style="1" customWidth="1"/>
    <col min="14865" max="14865" width="6.42578125" style="1" customWidth="1"/>
    <col min="14866" max="14866" width="6.28515625" style="1" customWidth="1"/>
    <col min="14867" max="14867" width="7" style="1" customWidth="1"/>
    <col min="14868" max="14868" width="10.7109375" style="1" customWidth="1"/>
    <col min="14869" max="14869" width="13.85546875" style="1" customWidth="1"/>
    <col min="14870" max="15106" width="9.140625" style="1"/>
    <col min="15107" max="15107" width="3.5703125" style="1" customWidth="1"/>
    <col min="15108" max="15108" width="16.7109375" style="1" customWidth="1"/>
    <col min="15109" max="15109" width="6.42578125" style="1" customWidth="1"/>
    <col min="15110" max="15110" width="15.85546875" style="1" customWidth="1"/>
    <col min="15111" max="15111" width="6.7109375" style="1" customWidth="1"/>
    <col min="15112" max="15112" width="9" style="1" customWidth="1"/>
    <col min="15113" max="15113" width="8.42578125" style="1" customWidth="1"/>
    <col min="15114" max="15114" width="6.85546875" style="1" customWidth="1"/>
    <col min="15115" max="15115" width="6.28515625" style="1" customWidth="1"/>
    <col min="15116" max="15116" width="6.7109375" style="1" customWidth="1"/>
    <col min="15117" max="15120" width="6.5703125" style="1" customWidth="1"/>
    <col min="15121" max="15121" width="6.42578125" style="1" customWidth="1"/>
    <col min="15122" max="15122" width="6.28515625" style="1" customWidth="1"/>
    <col min="15123" max="15123" width="7" style="1" customWidth="1"/>
    <col min="15124" max="15124" width="10.7109375" style="1" customWidth="1"/>
    <col min="15125" max="15125" width="13.85546875" style="1" customWidth="1"/>
    <col min="15126" max="15362" width="9.140625" style="1"/>
    <col min="15363" max="15363" width="3.5703125" style="1" customWidth="1"/>
    <col min="15364" max="15364" width="16.7109375" style="1" customWidth="1"/>
    <col min="15365" max="15365" width="6.42578125" style="1" customWidth="1"/>
    <col min="15366" max="15366" width="15.85546875" style="1" customWidth="1"/>
    <col min="15367" max="15367" width="6.7109375" style="1" customWidth="1"/>
    <col min="15368" max="15368" width="9" style="1" customWidth="1"/>
    <col min="15369" max="15369" width="8.42578125" style="1" customWidth="1"/>
    <col min="15370" max="15370" width="6.85546875" style="1" customWidth="1"/>
    <col min="15371" max="15371" width="6.28515625" style="1" customWidth="1"/>
    <col min="15372" max="15372" width="6.7109375" style="1" customWidth="1"/>
    <col min="15373" max="15376" width="6.5703125" style="1" customWidth="1"/>
    <col min="15377" max="15377" width="6.42578125" style="1" customWidth="1"/>
    <col min="15378" max="15378" width="6.28515625" style="1" customWidth="1"/>
    <col min="15379" max="15379" width="7" style="1" customWidth="1"/>
    <col min="15380" max="15380" width="10.7109375" style="1" customWidth="1"/>
    <col min="15381" max="15381" width="13.85546875" style="1" customWidth="1"/>
    <col min="15382" max="15618" width="9.140625" style="1"/>
    <col min="15619" max="15619" width="3.5703125" style="1" customWidth="1"/>
    <col min="15620" max="15620" width="16.7109375" style="1" customWidth="1"/>
    <col min="15621" max="15621" width="6.42578125" style="1" customWidth="1"/>
    <col min="15622" max="15622" width="15.85546875" style="1" customWidth="1"/>
    <col min="15623" max="15623" width="6.7109375" style="1" customWidth="1"/>
    <col min="15624" max="15624" width="9" style="1" customWidth="1"/>
    <col min="15625" max="15625" width="8.42578125" style="1" customWidth="1"/>
    <col min="15626" max="15626" width="6.85546875" style="1" customWidth="1"/>
    <col min="15627" max="15627" width="6.28515625" style="1" customWidth="1"/>
    <col min="15628" max="15628" width="6.7109375" style="1" customWidth="1"/>
    <col min="15629" max="15632" width="6.5703125" style="1" customWidth="1"/>
    <col min="15633" max="15633" width="6.42578125" style="1" customWidth="1"/>
    <col min="15634" max="15634" width="6.28515625" style="1" customWidth="1"/>
    <col min="15635" max="15635" width="7" style="1" customWidth="1"/>
    <col min="15636" max="15636" width="10.7109375" style="1" customWidth="1"/>
    <col min="15637" max="15637" width="13.85546875" style="1" customWidth="1"/>
    <col min="15638" max="15874" width="9.140625" style="1"/>
    <col min="15875" max="15875" width="3.5703125" style="1" customWidth="1"/>
    <col min="15876" max="15876" width="16.7109375" style="1" customWidth="1"/>
    <col min="15877" max="15877" width="6.42578125" style="1" customWidth="1"/>
    <col min="15878" max="15878" width="15.85546875" style="1" customWidth="1"/>
    <col min="15879" max="15879" width="6.7109375" style="1" customWidth="1"/>
    <col min="15880" max="15880" width="9" style="1" customWidth="1"/>
    <col min="15881" max="15881" width="8.42578125" style="1" customWidth="1"/>
    <col min="15882" max="15882" width="6.85546875" style="1" customWidth="1"/>
    <col min="15883" max="15883" width="6.28515625" style="1" customWidth="1"/>
    <col min="15884" max="15884" width="6.7109375" style="1" customWidth="1"/>
    <col min="15885" max="15888" width="6.5703125" style="1" customWidth="1"/>
    <col min="15889" max="15889" width="6.42578125" style="1" customWidth="1"/>
    <col min="15890" max="15890" width="6.28515625" style="1" customWidth="1"/>
    <col min="15891" max="15891" width="7" style="1" customWidth="1"/>
    <col min="15892" max="15892" width="10.7109375" style="1" customWidth="1"/>
    <col min="15893" max="15893" width="13.85546875" style="1" customWidth="1"/>
    <col min="15894" max="16130" width="9.140625" style="1"/>
    <col min="16131" max="16131" width="3.5703125" style="1" customWidth="1"/>
    <col min="16132" max="16132" width="16.7109375" style="1" customWidth="1"/>
    <col min="16133" max="16133" width="6.42578125" style="1" customWidth="1"/>
    <col min="16134" max="16134" width="15.85546875" style="1" customWidth="1"/>
    <col min="16135" max="16135" width="6.7109375" style="1" customWidth="1"/>
    <col min="16136" max="16136" width="9" style="1" customWidth="1"/>
    <col min="16137" max="16137" width="8.42578125" style="1" customWidth="1"/>
    <col min="16138" max="16138" width="6.85546875" style="1" customWidth="1"/>
    <col min="16139" max="16139" width="6.28515625" style="1" customWidth="1"/>
    <col min="16140" max="16140" width="6.7109375" style="1" customWidth="1"/>
    <col min="16141" max="16144" width="6.5703125" style="1" customWidth="1"/>
    <col min="16145" max="16145" width="6.42578125" style="1" customWidth="1"/>
    <col min="16146" max="16146" width="6.28515625" style="1" customWidth="1"/>
    <col min="16147" max="16147" width="7" style="1" customWidth="1"/>
    <col min="16148" max="16148" width="10.7109375" style="1" customWidth="1"/>
    <col min="16149" max="16149" width="13.85546875" style="1" customWidth="1"/>
    <col min="16150" max="16384" width="9.140625" style="1"/>
  </cols>
  <sheetData>
    <row r="1" spans="1:25" ht="18.75" x14ac:dyDescent="0.3">
      <c r="A1" s="201" t="s">
        <v>0</v>
      </c>
      <c r="B1" s="201"/>
      <c r="C1" s="201"/>
      <c r="D1" s="201"/>
      <c r="E1" s="202" t="s">
        <v>71</v>
      </c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5" ht="18.75" x14ac:dyDescent="0.3">
      <c r="A2" s="201" t="s">
        <v>1</v>
      </c>
      <c r="B2" s="201"/>
      <c r="C2" s="201"/>
      <c r="D2" s="201"/>
      <c r="E2" s="203" t="s">
        <v>219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</row>
    <row r="3" spans="1:25" ht="19.5" thickBot="1" x14ac:dyDescent="0.35">
      <c r="A3" s="204" t="s">
        <v>2</v>
      </c>
      <c r="B3" s="204"/>
      <c r="C3" s="204"/>
      <c r="D3" s="204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</row>
    <row r="4" spans="1:25" x14ac:dyDescent="0.2">
      <c r="A4" s="267" t="s">
        <v>3</v>
      </c>
      <c r="B4" s="269" t="s">
        <v>68</v>
      </c>
      <c r="C4" s="269" t="s">
        <v>4</v>
      </c>
      <c r="D4" s="269" t="s">
        <v>5</v>
      </c>
      <c r="E4" s="271" t="s">
        <v>66</v>
      </c>
      <c r="F4" s="271" t="s">
        <v>67</v>
      </c>
      <c r="G4" s="271" t="s">
        <v>6</v>
      </c>
      <c r="H4" s="269" t="s">
        <v>69</v>
      </c>
      <c r="I4" s="275" t="s">
        <v>70</v>
      </c>
      <c r="J4" s="269" t="s">
        <v>7</v>
      </c>
      <c r="K4" s="269"/>
      <c r="L4" s="269"/>
      <c r="M4" s="269"/>
      <c r="N4" s="269"/>
      <c r="O4" s="269"/>
      <c r="P4" s="269"/>
      <c r="Q4" s="269" t="s">
        <v>8</v>
      </c>
      <c r="R4" s="269" t="s">
        <v>9</v>
      </c>
      <c r="S4" s="269" t="s">
        <v>10</v>
      </c>
      <c r="T4" s="273" t="s">
        <v>11</v>
      </c>
      <c r="W4" s="222"/>
      <c r="X4" s="222"/>
      <c r="Y4" s="222"/>
    </row>
    <row r="5" spans="1:25" x14ac:dyDescent="0.2">
      <c r="A5" s="268"/>
      <c r="B5" s="270"/>
      <c r="C5" s="270"/>
      <c r="D5" s="270"/>
      <c r="E5" s="272"/>
      <c r="F5" s="272"/>
      <c r="G5" s="272"/>
      <c r="H5" s="270"/>
      <c r="I5" s="276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4"/>
      <c r="W5" s="222"/>
      <c r="X5" s="222"/>
      <c r="Y5" s="222"/>
    </row>
    <row r="6" spans="1:25" x14ac:dyDescent="0.2">
      <c r="A6" s="268"/>
      <c r="B6" s="270"/>
      <c r="C6" s="270"/>
      <c r="D6" s="270"/>
      <c r="E6" s="272"/>
      <c r="F6" s="272"/>
      <c r="G6" s="272"/>
      <c r="H6" s="270"/>
      <c r="I6" s="276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4"/>
      <c r="W6" s="222"/>
      <c r="X6" s="222"/>
      <c r="Y6" s="222"/>
    </row>
    <row r="7" spans="1:25" ht="15" x14ac:dyDescent="0.2">
      <c r="A7" s="268"/>
      <c r="B7" s="270"/>
      <c r="C7" s="270"/>
      <c r="D7" s="270"/>
      <c r="E7" s="272"/>
      <c r="F7" s="272"/>
      <c r="G7" s="272"/>
      <c r="H7" s="270"/>
      <c r="I7" s="276"/>
      <c r="J7" s="179">
        <v>2</v>
      </c>
      <c r="K7" s="179">
        <v>3</v>
      </c>
      <c r="L7" s="179">
        <v>4</v>
      </c>
      <c r="M7" s="179">
        <v>5</v>
      </c>
      <c r="N7" s="179">
        <v>6</v>
      </c>
      <c r="O7" s="179">
        <v>7</v>
      </c>
      <c r="P7" s="179" t="s">
        <v>12</v>
      </c>
      <c r="Q7" s="270"/>
      <c r="R7" s="270"/>
      <c r="S7" s="270"/>
      <c r="T7" s="274"/>
      <c r="W7" s="222"/>
      <c r="X7" s="222"/>
      <c r="Y7" s="222"/>
    </row>
    <row r="8" spans="1:25" ht="23.25" customHeight="1" x14ac:dyDescent="0.2">
      <c r="A8" s="268"/>
      <c r="B8" s="270"/>
      <c r="C8" s="270"/>
      <c r="D8" s="270"/>
      <c r="E8" s="272"/>
      <c r="F8" s="272"/>
      <c r="G8" s="272"/>
      <c r="H8" s="270"/>
      <c r="I8" s="276"/>
      <c r="J8" s="195" t="s">
        <v>220</v>
      </c>
      <c r="K8" s="195" t="s">
        <v>221</v>
      </c>
      <c r="L8" s="195" t="s">
        <v>222</v>
      </c>
      <c r="M8" s="195" t="s">
        <v>223</v>
      </c>
      <c r="N8" s="195" t="s">
        <v>224</v>
      </c>
      <c r="O8" s="195" t="s">
        <v>225</v>
      </c>
      <c r="P8" s="195" t="s">
        <v>226</v>
      </c>
      <c r="Q8" s="270"/>
      <c r="R8" s="270"/>
      <c r="S8" s="270"/>
      <c r="T8" s="274"/>
      <c r="W8" s="222"/>
      <c r="X8" s="222"/>
      <c r="Y8" s="222"/>
    </row>
    <row r="9" spans="1:25" ht="35.1" customHeight="1" x14ac:dyDescent="0.2">
      <c r="A9" s="237">
        <v>1</v>
      </c>
      <c r="B9" s="252" t="s">
        <v>76</v>
      </c>
      <c r="C9" s="7">
        <v>22</v>
      </c>
      <c r="D9" s="13" t="s">
        <v>153</v>
      </c>
      <c r="E9" s="7" t="s">
        <v>28</v>
      </c>
      <c r="F9" s="7">
        <v>3</v>
      </c>
      <c r="G9" s="9">
        <v>90</v>
      </c>
      <c r="H9" s="29" t="s">
        <v>154</v>
      </c>
      <c r="I9" s="7" t="s">
        <v>14</v>
      </c>
      <c r="J9" s="9">
        <v>4</v>
      </c>
      <c r="K9" s="7">
        <v>4</v>
      </c>
      <c r="L9" s="7">
        <v>4</v>
      </c>
      <c r="M9" s="7">
        <v>4</v>
      </c>
      <c r="N9" s="7">
        <v>4</v>
      </c>
      <c r="O9" s="7">
        <v>4</v>
      </c>
      <c r="P9" s="7"/>
      <c r="Q9" s="170">
        <v>20</v>
      </c>
      <c r="R9" s="39">
        <v>60</v>
      </c>
      <c r="S9" s="40">
        <f>G9*1-(Q9+R9)</f>
        <v>10</v>
      </c>
      <c r="T9" s="180"/>
      <c r="W9" s="176"/>
      <c r="X9" s="177"/>
      <c r="Y9" s="177"/>
    </row>
    <row r="10" spans="1:25" ht="35.1" customHeight="1" x14ac:dyDescent="0.2">
      <c r="A10" s="239"/>
      <c r="B10" s="253"/>
      <c r="C10" s="5">
        <v>25</v>
      </c>
      <c r="D10" s="48" t="s">
        <v>157</v>
      </c>
      <c r="E10" s="10" t="s">
        <v>25</v>
      </c>
      <c r="F10" s="10">
        <v>4</v>
      </c>
      <c r="G10" s="10">
        <v>120</v>
      </c>
      <c r="H10" s="30" t="s">
        <v>158</v>
      </c>
      <c r="I10" s="5" t="s">
        <v>15</v>
      </c>
      <c r="J10" s="173">
        <v>4</v>
      </c>
      <c r="K10" s="173">
        <v>4</v>
      </c>
      <c r="L10" s="173">
        <v>4</v>
      </c>
      <c r="M10" s="10">
        <v>4</v>
      </c>
      <c r="N10" s="10">
        <v>4</v>
      </c>
      <c r="O10" s="10">
        <v>4</v>
      </c>
      <c r="P10" s="10"/>
      <c r="Q10" s="171">
        <f>SUM(J10:P10)</f>
        <v>24</v>
      </c>
      <c r="R10" s="41">
        <v>24</v>
      </c>
      <c r="S10" s="42">
        <f>G10*1-(Q10+R10)</f>
        <v>72</v>
      </c>
      <c r="T10" s="23" t="s">
        <v>159</v>
      </c>
      <c r="W10" s="176"/>
      <c r="X10" s="177"/>
      <c r="Y10" s="177"/>
    </row>
    <row r="11" spans="1:25" ht="69.95" customHeight="1" x14ac:dyDescent="0.2">
      <c r="A11" s="101">
        <v>2</v>
      </c>
      <c r="B11" s="157" t="s">
        <v>82</v>
      </c>
      <c r="C11" s="106">
        <v>25</v>
      </c>
      <c r="D11" s="117" t="s">
        <v>157</v>
      </c>
      <c r="E11" s="97" t="s">
        <v>25</v>
      </c>
      <c r="F11" s="97">
        <v>4</v>
      </c>
      <c r="G11" s="97">
        <v>120</v>
      </c>
      <c r="H11" s="105" t="s">
        <v>158</v>
      </c>
      <c r="I11" s="106" t="s">
        <v>15</v>
      </c>
      <c r="J11" s="181">
        <v>4</v>
      </c>
      <c r="K11" s="181">
        <v>4</v>
      </c>
      <c r="L11" s="181">
        <v>4</v>
      </c>
      <c r="M11" s="97">
        <v>4</v>
      </c>
      <c r="N11" s="97">
        <v>4</v>
      </c>
      <c r="O11" s="97">
        <v>4</v>
      </c>
      <c r="P11" s="97"/>
      <c r="Q11" s="182">
        <f>SUM(J11:P11)</f>
        <v>24</v>
      </c>
      <c r="R11" s="119">
        <v>24</v>
      </c>
      <c r="S11" s="96">
        <f>G11*1-(Q11+R11)</f>
        <v>72</v>
      </c>
      <c r="T11" s="107" t="s">
        <v>166</v>
      </c>
      <c r="W11" s="176"/>
      <c r="X11" s="177"/>
      <c r="Y11" s="177"/>
    </row>
    <row r="12" spans="1:25" ht="35.1" customHeight="1" x14ac:dyDescent="0.2">
      <c r="A12" s="237">
        <v>3</v>
      </c>
      <c r="B12" s="257" t="s">
        <v>83</v>
      </c>
      <c r="C12" s="7">
        <v>9</v>
      </c>
      <c r="D12" s="13" t="s">
        <v>171</v>
      </c>
      <c r="E12" s="9" t="s">
        <v>16</v>
      </c>
      <c r="F12" s="9">
        <v>5</v>
      </c>
      <c r="G12" s="9">
        <v>150</v>
      </c>
      <c r="H12" s="29" t="s">
        <v>172</v>
      </c>
      <c r="I12" s="7" t="s">
        <v>14</v>
      </c>
      <c r="J12" s="7" t="s">
        <v>170</v>
      </c>
      <c r="K12" s="7" t="s">
        <v>170</v>
      </c>
      <c r="L12" s="7" t="s">
        <v>170</v>
      </c>
      <c r="M12" s="7" t="s">
        <v>170</v>
      </c>
      <c r="N12" s="7" t="s">
        <v>170</v>
      </c>
      <c r="O12" s="7" t="s">
        <v>170</v>
      </c>
      <c r="P12" s="7"/>
      <c r="Q12" s="170"/>
      <c r="R12" s="39">
        <v>105</v>
      </c>
      <c r="S12" s="40">
        <f>G12*0.7-(Q12+R12)</f>
        <v>0</v>
      </c>
      <c r="T12" s="21"/>
      <c r="W12" s="176"/>
      <c r="X12" s="177"/>
      <c r="Y12" s="177"/>
    </row>
    <row r="13" spans="1:25" ht="35.1" customHeight="1" x14ac:dyDescent="0.2">
      <c r="A13" s="239"/>
      <c r="B13" s="258"/>
      <c r="C13" s="5">
        <v>9</v>
      </c>
      <c r="D13" s="48" t="s">
        <v>173</v>
      </c>
      <c r="E13" s="10" t="s">
        <v>110</v>
      </c>
      <c r="F13" s="10">
        <v>6</v>
      </c>
      <c r="G13" s="10">
        <v>180</v>
      </c>
      <c r="H13" s="30" t="s">
        <v>42</v>
      </c>
      <c r="I13" s="5" t="s">
        <v>15</v>
      </c>
      <c r="J13" s="10">
        <v>4</v>
      </c>
      <c r="K13" s="10">
        <v>4</v>
      </c>
      <c r="L13" s="10">
        <v>4</v>
      </c>
      <c r="M13" s="5">
        <v>4</v>
      </c>
      <c r="N13" s="10">
        <v>4</v>
      </c>
      <c r="O13" s="5">
        <v>4</v>
      </c>
      <c r="P13" s="5"/>
      <c r="Q13" s="171">
        <f>SUM(J13:P13)</f>
        <v>24</v>
      </c>
      <c r="R13" s="41">
        <v>64</v>
      </c>
      <c r="S13" s="42">
        <f>G13*0.7-(Q13+R13)</f>
        <v>37.999999999999986</v>
      </c>
      <c r="T13" s="23"/>
      <c r="W13" s="176"/>
      <c r="X13" s="177"/>
      <c r="Y13" s="177"/>
    </row>
    <row r="14" spans="1:25" ht="69.95" customHeight="1" x14ac:dyDescent="0.2">
      <c r="A14" s="101">
        <v>4</v>
      </c>
      <c r="B14" s="156" t="s">
        <v>84</v>
      </c>
      <c r="C14" s="106">
        <v>14</v>
      </c>
      <c r="D14" s="117" t="s">
        <v>156</v>
      </c>
      <c r="E14" s="102"/>
      <c r="F14" s="102">
        <v>4</v>
      </c>
      <c r="G14" s="97">
        <v>120</v>
      </c>
      <c r="H14" s="105" t="s">
        <v>60</v>
      </c>
      <c r="I14" s="106" t="s">
        <v>14</v>
      </c>
      <c r="J14" s="97" t="s">
        <v>174</v>
      </c>
      <c r="K14" s="97" t="s">
        <v>174</v>
      </c>
      <c r="L14" s="97" t="s">
        <v>174</v>
      </c>
      <c r="M14" s="97" t="s">
        <v>174</v>
      </c>
      <c r="N14" s="97" t="s">
        <v>174</v>
      </c>
      <c r="O14" s="106"/>
      <c r="P14" s="106"/>
      <c r="Q14" s="182"/>
      <c r="R14" s="119"/>
      <c r="S14" s="96">
        <f t="shared" ref="S14:S15" si="0">G14*1-(Q14+R14)</f>
        <v>120</v>
      </c>
      <c r="T14" s="107"/>
      <c r="W14" s="176"/>
      <c r="X14" s="177"/>
      <c r="Y14" s="177"/>
    </row>
    <row r="15" spans="1:25" ht="69.95" customHeight="1" x14ac:dyDescent="0.2">
      <c r="A15" s="101">
        <v>5</v>
      </c>
      <c r="B15" s="156" t="s">
        <v>77</v>
      </c>
      <c r="C15" s="106">
        <v>17</v>
      </c>
      <c r="D15" s="117" t="s">
        <v>89</v>
      </c>
      <c r="E15" s="97" t="s">
        <v>110</v>
      </c>
      <c r="F15" s="97">
        <v>5</v>
      </c>
      <c r="G15" s="97">
        <v>150</v>
      </c>
      <c r="H15" s="105" t="s">
        <v>90</v>
      </c>
      <c r="I15" s="106" t="s">
        <v>14</v>
      </c>
      <c r="J15" s="106" t="s">
        <v>163</v>
      </c>
      <c r="K15" s="106" t="s">
        <v>163</v>
      </c>
      <c r="L15" s="106" t="s">
        <v>163</v>
      </c>
      <c r="M15" s="106" t="s">
        <v>163</v>
      </c>
      <c r="N15" s="106" t="s">
        <v>165</v>
      </c>
      <c r="O15" s="106" t="s">
        <v>165</v>
      </c>
      <c r="P15" s="106"/>
      <c r="Q15" s="182"/>
      <c r="R15" s="119">
        <v>150</v>
      </c>
      <c r="S15" s="96">
        <f t="shared" si="0"/>
        <v>0</v>
      </c>
      <c r="T15" s="107" t="s">
        <v>176</v>
      </c>
      <c r="W15" s="176"/>
      <c r="X15" s="177"/>
      <c r="Y15" s="177"/>
    </row>
    <row r="16" spans="1:25" ht="69.95" customHeight="1" x14ac:dyDescent="0.2">
      <c r="A16" s="101">
        <v>6</v>
      </c>
      <c r="B16" s="157" t="s">
        <v>75</v>
      </c>
      <c r="C16" s="102">
        <v>3</v>
      </c>
      <c r="D16" s="103" t="s">
        <v>34</v>
      </c>
      <c r="E16" s="102" t="s">
        <v>28</v>
      </c>
      <c r="F16" s="102">
        <v>4</v>
      </c>
      <c r="G16" s="104">
        <v>150</v>
      </c>
      <c r="H16" s="105" t="s">
        <v>43</v>
      </c>
      <c r="I16" s="106" t="s">
        <v>15</v>
      </c>
      <c r="J16" s="183" t="s">
        <v>227</v>
      </c>
      <c r="K16" s="183" t="s">
        <v>227</v>
      </c>
      <c r="L16" s="183" t="s">
        <v>227</v>
      </c>
      <c r="M16" s="97" t="s">
        <v>165</v>
      </c>
      <c r="N16" s="97"/>
      <c r="O16" s="102"/>
      <c r="P16" s="104"/>
      <c r="Q16" s="182">
        <f>SUM(J16:P16)</f>
        <v>0</v>
      </c>
      <c r="R16" s="96">
        <v>105</v>
      </c>
      <c r="S16" s="96">
        <f>G16*0.7-(Q16+R16)</f>
        <v>0</v>
      </c>
      <c r="T16" s="107" t="s">
        <v>229</v>
      </c>
      <c r="W16" s="176"/>
      <c r="X16" s="177"/>
      <c r="Y16" s="177"/>
    </row>
    <row r="17" spans="1:26" ht="35.1" customHeight="1" x14ac:dyDescent="0.2">
      <c r="A17" s="247">
        <v>7</v>
      </c>
      <c r="B17" s="244" t="s">
        <v>74</v>
      </c>
      <c r="C17" s="7">
        <v>41</v>
      </c>
      <c r="D17" s="25" t="s">
        <v>20</v>
      </c>
      <c r="E17" s="19" t="s">
        <v>61</v>
      </c>
      <c r="F17" s="19">
        <v>3</v>
      </c>
      <c r="G17" s="28">
        <v>75</v>
      </c>
      <c r="H17" s="29" t="s">
        <v>62</v>
      </c>
      <c r="I17" s="7" t="s">
        <v>14</v>
      </c>
      <c r="J17" s="28"/>
      <c r="K17" s="137" t="s">
        <v>97</v>
      </c>
      <c r="L17" s="19" t="s">
        <v>45</v>
      </c>
      <c r="M17" s="19"/>
      <c r="N17" s="19"/>
      <c r="O17" s="28"/>
      <c r="P17" s="28"/>
      <c r="Q17" s="170">
        <f t="shared" ref="Q17" si="1">((LEN(J17)-COUNTA(J17))+(LEN(K17)-COUNTA(K17)+(LEN(L17)-COUNTA(L17)+(LEN(M17)-COUNTA(M17)+(LEN(N17)-COUNTA(N17)+(LEN(P17)-COUNTA(P17)))))))</f>
        <v>7</v>
      </c>
      <c r="R17" s="40">
        <v>68</v>
      </c>
      <c r="S17" s="40">
        <f t="shared" ref="S17:S21" si="2">G17*1-(Q17+R17)</f>
        <v>0</v>
      </c>
      <c r="T17" s="21"/>
      <c r="U17" s="8"/>
      <c r="W17" s="176"/>
      <c r="X17" s="177"/>
      <c r="Y17" s="177"/>
    </row>
    <row r="18" spans="1:26" ht="35.1" customHeight="1" x14ac:dyDescent="0.2">
      <c r="A18" s="248"/>
      <c r="B18" s="245"/>
      <c r="C18" s="2">
        <v>41</v>
      </c>
      <c r="D18" s="15" t="s">
        <v>23</v>
      </c>
      <c r="E18" s="14" t="s">
        <v>26</v>
      </c>
      <c r="F18" s="14">
        <v>2</v>
      </c>
      <c r="G18" s="16">
        <v>30</v>
      </c>
      <c r="H18" s="27" t="s">
        <v>53</v>
      </c>
      <c r="I18" s="2" t="s">
        <v>15</v>
      </c>
      <c r="J18" s="2"/>
      <c r="K18" s="27"/>
      <c r="L18" s="27"/>
      <c r="M18" s="27"/>
      <c r="N18" s="133" t="s">
        <v>97</v>
      </c>
      <c r="O18" s="133" t="s">
        <v>97</v>
      </c>
      <c r="P18" s="16"/>
      <c r="Q18" s="169">
        <f>((LEN(J18)-COUNTA(J18))+(LEN(K18)-COUNTA(K18)+(LEN(L18)-COUNTA(L18)+(LEN(M18)-COUNTA(M18)+(LEN(N18)-COUNTA(N18)+(LEN(O18)-COUNTA(O18)))))))</f>
        <v>8</v>
      </c>
      <c r="R18" s="20">
        <v>11</v>
      </c>
      <c r="S18" s="20">
        <f t="shared" si="2"/>
        <v>11</v>
      </c>
      <c r="T18" s="22"/>
      <c r="U18" s="8"/>
      <c r="W18" s="176"/>
      <c r="X18" s="178"/>
      <c r="Y18" s="177"/>
    </row>
    <row r="19" spans="1:26" ht="35.1" customHeight="1" x14ac:dyDescent="0.2">
      <c r="A19" s="248"/>
      <c r="B19" s="245"/>
      <c r="C19" s="2">
        <v>41</v>
      </c>
      <c r="D19" s="15" t="s">
        <v>36</v>
      </c>
      <c r="E19" s="14" t="s">
        <v>18</v>
      </c>
      <c r="F19" s="14">
        <v>3</v>
      </c>
      <c r="G19" s="16">
        <v>45</v>
      </c>
      <c r="H19" s="27" t="s">
        <v>53</v>
      </c>
      <c r="I19" s="2" t="s">
        <v>14</v>
      </c>
      <c r="J19" s="27" t="s">
        <v>97</v>
      </c>
      <c r="K19" s="2"/>
      <c r="L19" s="27"/>
      <c r="M19" s="27" t="s">
        <v>97</v>
      </c>
      <c r="N19" s="2" t="s">
        <v>163</v>
      </c>
      <c r="O19" s="2" t="s">
        <v>163</v>
      </c>
      <c r="P19" s="16"/>
      <c r="Q19" s="169">
        <v>8</v>
      </c>
      <c r="R19" s="20">
        <v>37</v>
      </c>
      <c r="S19" s="20">
        <f t="shared" si="2"/>
        <v>0</v>
      </c>
      <c r="T19" s="22"/>
      <c r="U19" s="8"/>
      <c r="W19" s="176"/>
      <c r="X19" s="177"/>
      <c r="Y19" s="177"/>
    </row>
    <row r="20" spans="1:26" ht="35.1" customHeight="1" x14ac:dyDescent="0.2">
      <c r="A20" s="248"/>
      <c r="B20" s="245"/>
      <c r="C20" s="2">
        <v>41</v>
      </c>
      <c r="D20" s="15" t="s">
        <v>37</v>
      </c>
      <c r="E20" s="14" t="s">
        <v>27</v>
      </c>
      <c r="F20" s="14">
        <v>2</v>
      </c>
      <c r="G20" s="16">
        <v>30</v>
      </c>
      <c r="H20" s="27" t="s">
        <v>53</v>
      </c>
      <c r="I20" s="2" t="s">
        <v>15</v>
      </c>
      <c r="J20" s="2" t="s">
        <v>163</v>
      </c>
      <c r="K20" s="2" t="s">
        <v>163</v>
      </c>
      <c r="L20" s="134" t="s">
        <v>178</v>
      </c>
      <c r="M20" s="2"/>
      <c r="N20" s="14"/>
      <c r="O20" s="16"/>
      <c r="P20" s="16"/>
      <c r="Q20" s="169">
        <v>0</v>
      </c>
      <c r="R20" s="20">
        <v>30</v>
      </c>
      <c r="S20" s="20">
        <f t="shared" si="2"/>
        <v>0</v>
      </c>
      <c r="T20" s="22" t="s">
        <v>230</v>
      </c>
      <c r="U20" s="8"/>
      <c r="W20" s="176"/>
      <c r="X20" s="177"/>
      <c r="Y20" s="177"/>
    </row>
    <row r="21" spans="1:26" ht="35.1" customHeight="1" x14ac:dyDescent="0.2">
      <c r="A21" s="251"/>
      <c r="B21" s="250"/>
      <c r="C21" s="5">
        <v>41</v>
      </c>
      <c r="D21" s="38" t="s">
        <v>181</v>
      </c>
      <c r="E21" s="17" t="s">
        <v>13</v>
      </c>
      <c r="F21" s="17">
        <v>2</v>
      </c>
      <c r="G21" s="18">
        <v>60</v>
      </c>
      <c r="H21" s="30" t="s">
        <v>182</v>
      </c>
      <c r="I21" s="5" t="s">
        <v>15</v>
      </c>
      <c r="J21" s="18"/>
      <c r="K21" s="17">
        <v>4</v>
      </c>
      <c r="L21" s="17"/>
      <c r="M21" s="5">
        <v>4</v>
      </c>
      <c r="N21" s="17"/>
      <c r="O21" s="18"/>
      <c r="P21" s="18"/>
      <c r="Q21" s="171">
        <f>SUM(J21:P21)</f>
        <v>8</v>
      </c>
      <c r="R21" s="42">
        <v>0</v>
      </c>
      <c r="S21" s="42">
        <f t="shared" si="2"/>
        <v>52</v>
      </c>
      <c r="T21" s="23"/>
      <c r="U21" s="8"/>
      <c r="W21" s="176"/>
      <c r="X21" s="177"/>
      <c r="Y21" s="177"/>
    </row>
    <row r="22" spans="1:26" ht="35.1" customHeight="1" x14ac:dyDescent="0.2">
      <c r="A22" s="237">
        <v>8</v>
      </c>
      <c r="B22" s="252" t="s">
        <v>85</v>
      </c>
      <c r="C22" s="7">
        <v>18</v>
      </c>
      <c r="D22" s="25" t="s">
        <v>20</v>
      </c>
      <c r="E22" s="19" t="s">
        <v>47</v>
      </c>
      <c r="F22" s="19">
        <v>3</v>
      </c>
      <c r="G22" s="28">
        <v>75</v>
      </c>
      <c r="H22" s="29" t="s">
        <v>58</v>
      </c>
      <c r="I22" s="7" t="s">
        <v>15</v>
      </c>
      <c r="J22" s="19" t="s">
        <v>170</v>
      </c>
      <c r="K22" s="19" t="s">
        <v>170</v>
      </c>
      <c r="L22" s="19" t="s">
        <v>170</v>
      </c>
      <c r="M22" s="7" t="s">
        <v>163</v>
      </c>
      <c r="N22" s="7" t="s">
        <v>163</v>
      </c>
      <c r="O22" s="7" t="s">
        <v>163</v>
      </c>
      <c r="P22" s="28"/>
      <c r="Q22" s="170"/>
      <c r="R22" s="40">
        <v>60</v>
      </c>
      <c r="S22" s="40">
        <f>G22*0.8-(Q22+R22)</f>
        <v>0</v>
      </c>
      <c r="T22" s="21" t="s">
        <v>40</v>
      </c>
      <c r="U22" s="8"/>
      <c r="W22" s="176"/>
      <c r="X22" s="177"/>
      <c r="Y22" s="177"/>
    </row>
    <row r="23" spans="1:26" ht="35.1" customHeight="1" x14ac:dyDescent="0.2">
      <c r="A23" s="238"/>
      <c r="B23" s="255"/>
      <c r="C23" s="2">
        <v>12</v>
      </c>
      <c r="D23" s="15" t="s">
        <v>185</v>
      </c>
      <c r="E23" s="14" t="s">
        <v>186</v>
      </c>
      <c r="F23" s="14">
        <v>3</v>
      </c>
      <c r="G23" s="16">
        <v>90</v>
      </c>
      <c r="H23" s="27" t="s">
        <v>187</v>
      </c>
      <c r="I23" s="2" t="s">
        <v>14</v>
      </c>
      <c r="J23" s="14">
        <v>4</v>
      </c>
      <c r="K23" s="14">
        <v>4</v>
      </c>
      <c r="L23" s="14"/>
      <c r="M23" s="2">
        <v>4</v>
      </c>
      <c r="N23" s="14">
        <v>4</v>
      </c>
      <c r="O23" s="16">
        <v>4</v>
      </c>
      <c r="P23" s="16"/>
      <c r="Q23" s="169">
        <f>SUM(J23:P23)</f>
        <v>20</v>
      </c>
      <c r="R23" s="20">
        <v>16</v>
      </c>
      <c r="S23" s="20">
        <f>G23*0.8-(Q23+R23)</f>
        <v>36</v>
      </c>
      <c r="T23" s="22"/>
      <c r="U23" s="8"/>
      <c r="W23" s="178"/>
      <c r="X23" s="177"/>
      <c r="Y23" s="177"/>
    </row>
    <row r="24" spans="1:26" ht="35.1" customHeight="1" x14ac:dyDescent="0.2">
      <c r="A24" s="239"/>
      <c r="B24" s="253"/>
      <c r="C24" s="5">
        <v>12</v>
      </c>
      <c r="D24" s="38" t="s">
        <v>37</v>
      </c>
      <c r="E24" s="17" t="s">
        <v>17</v>
      </c>
      <c r="F24" s="17">
        <v>2</v>
      </c>
      <c r="G24" s="18">
        <v>30</v>
      </c>
      <c r="H24" s="30" t="s">
        <v>52</v>
      </c>
      <c r="I24" s="5" t="s">
        <v>15</v>
      </c>
      <c r="J24" s="5" t="s">
        <v>170</v>
      </c>
      <c r="K24" s="5" t="s">
        <v>170</v>
      </c>
      <c r="L24" s="5" t="s">
        <v>163</v>
      </c>
      <c r="M24" s="5" t="s">
        <v>163</v>
      </c>
      <c r="N24" s="147" t="s">
        <v>178</v>
      </c>
      <c r="O24" s="18"/>
      <c r="P24" s="18"/>
      <c r="Q24" s="171">
        <v>0</v>
      </c>
      <c r="R24" s="42">
        <v>21</v>
      </c>
      <c r="S24" s="42">
        <f t="shared" ref="S24" si="3">G24*0.7-(Q24+R24)</f>
        <v>0</v>
      </c>
      <c r="T24" s="23" t="s">
        <v>231</v>
      </c>
      <c r="U24" s="8"/>
      <c r="W24" s="176"/>
      <c r="X24" s="177"/>
      <c r="Y24" s="177"/>
    </row>
    <row r="25" spans="1:26" ht="35.1" customHeight="1" x14ac:dyDescent="0.2">
      <c r="A25" s="247">
        <v>9</v>
      </c>
      <c r="B25" s="244" t="s">
        <v>86</v>
      </c>
      <c r="C25" s="7">
        <v>18</v>
      </c>
      <c r="D25" s="25" t="s">
        <v>20</v>
      </c>
      <c r="E25" s="19" t="s">
        <v>47</v>
      </c>
      <c r="F25" s="19">
        <v>2</v>
      </c>
      <c r="G25" s="28">
        <v>45</v>
      </c>
      <c r="H25" s="29" t="s">
        <v>58</v>
      </c>
      <c r="I25" s="7" t="s">
        <v>15</v>
      </c>
      <c r="J25" s="19" t="s">
        <v>170</v>
      </c>
      <c r="K25" s="19" t="s">
        <v>170</v>
      </c>
      <c r="L25" s="19" t="s">
        <v>170</v>
      </c>
      <c r="M25" s="7" t="s">
        <v>163</v>
      </c>
      <c r="N25" s="7" t="s">
        <v>163</v>
      </c>
      <c r="O25" s="7" t="s">
        <v>163</v>
      </c>
      <c r="P25" s="28"/>
      <c r="Q25" s="170"/>
      <c r="R25" s="40">
        <v>45</v>
      </c>
      <c r="S25" s="40"/>
      <c r="T25" s="21" t="s">
        <v>51</v>
      </c>
      <c r="U25" s="8"/>
      <c r="W25" s="176"/>
      <c r="X25" s="177"/>
      <c r="Y25" s="177"/>
    </row>
    <row r="26" spans="1:26" s="11" customFormat="1" ht="35.1" customHeight="1" x14ac:dyDescent="0.25">
      <c r="A26" s="248"/>
      <c r="B26" s="245"/>
      <c r="C26" s="2">
        <v>6</v>
      </c>
      <c r="D26" s="15" t="s">
        <v>181</v>
      </c>
      <c r="E26" s="14" t="s">
        <v>17</v>
      </c>
      <c r="F26" s="14">
        <v>2</v>
      </c>
      <c r="G26" s="16">
        <v>60</v>
      </c>
      <c r="H26" s="150" t="s">
        <v>182</v>
      </c>
      <c r="I26" s="2" t="s">
        <v>14</v>
      </c>
      <c r="J26" s="139"/>
      <c r="K26" s="139"/>
      <c r="L26" s="139"/>
      <c r="M26" s="2">
        <v>4</v>
      </c>
      <c r="N26" s="130">
        <v>4</v>
      </c>
      <c r="O26" s="130">
        <v>4</v>
      </c>
      <c r="P26" s="130"/>
      <c r="Q26" s="130">
        <f>SUM(J26:P26)</f>
        <v>12</v>
      </c>
      <c r="R26" s="20">
        <v>20</v>
      </c>
      <c r="S26" s="20">
        <f>G26*0.7-(Q27+R26)</f>
        <v>6</v>
      </c>
      <c r="T26" s="22"/>
      <c r="U26" s="8"/>
      <c r="V26" s="37"/>
      <c r="W26" s="176"/>
      <c r="X26" s="177"/>
      <c r="Y26" s="177"/>
      <c r="Z26" s="37"/>
    </row>
    <row r="27" spans="1:26" ht="35.1" customHeight="1" x14ac:dyDescent="0.2">
      <c r="A27" s="248"/>
      <c r="B27" s="245"/>
      <c r="C27" s="2">
        <v>16</v>
      </c>
      <c r="D27" s="15" t="s">
        <v>185</v>
      </c>
      <c r="E27" s="14" t="s">
        <v>168</v>
      </c>
      <c r="F27" s="14">
        <v>3</v>
      </c>
      <c r="G27" s="16">
        <v>90</v>
      </c>
      <c r="H27" s="27" t="s">
        <v>192</v>
      </c>
      <c r="I27" s="2" t="s">
        <v>15</v>
      </c>
      <c r="J27" s="16"/>
      <c r="K27" s="14">
        <v>4</v>
      </c>
      <c r="L27" s="14">
        <v>4</v>
      </c>
      <c r="M27" s="2">
        <v>4</v>
      </c>
      <c r="N27" s="132"/>
      <c r="O27" s="14">
        <v>4</v>
      </c>
      <c r="P27" s="16"/>
      <c r="Q27" s="169">
        <f>SUM(J27:P27)</f>
        <v>16</v>
      </c>
      <c r="R27" s="20">
        <v>36</v>
      </c>
      <c r="S27" s="20">
        <f>G27*1-(Q27+R27)</f>
        <v>38</v>
      </c>
      <c r="T27" s="22" t="s">
        <v>123</v>
      </c>
      <c r="U27" s="8"/>
      <c r="W27" s="176"/>
      <c r="X27" s="177"/>
      <c r="Y27" s="177"/>
    </row>
    <row r="28" spans="1:26" ht="35.1" customHeight="1" x14ac:dyDescent="0.2">
      <c r="A28" s="248"/>
      <c r="B28" s="245"/>
      <c r="C28" s="2">
        <v>6</v>
      </c>
      <c r="D28" s="15" t="s">
        <v>160</v>
      </c>
      <c r="E28" s="14" t="s">
        <v>99</v>
      </c>
      <c r="F28" s="14">
        <v>2</v>
      </c>
      <c r="G28" s="16">
        <v>60</v>
      </c>
      <c r="H28" s="27" t="s">
        <v>193</v>
      </c>
      <c r="I28" s="2" t="s">
        <v>14</v>
      </c>
      <c r="J28" s="16"/>
      <c r="K28" s="14">
        <v>4</v>
      </c>
      <c r="L28" s="14" t="s">
        <v>144</v>
      </c>
      <c r="M28" s="2"/>
      <c r="N28" s="14"/>
      <c r="O28" s="16"/>
      <c r="P28" s="16"/>
      <c r="Q28" s="169">
        <v>6</v>
      </c>
      <c r="R28" s="20">
        <v>36</v>
      </c>
      <c r="S28" s="20">
        <f>G28*0.7-(Q28+R28)</f>
        <v>0</v>
      </c>
      <c r="T28" s="22"/>
      <c r="U28" s="8"/>
      <c r="W28" s="176"/>
      <c r="X28" s="177"/>
      <c r="Y28" s="177"/>
    </row>
    <row r="29" spans="1:26" s="136" customFormat="1" ht="35.1" customHeight="1" x14ac:dyDescent="0.2">
      <c r="A29" s="251"/>
      <c r="B29" s="250"/>
      <c r="C29" s="5">
        <v>53</v>
      </c>
      <c r="D29" s="38" t="s">
        <v>29</v>
      </c>
      <c r="E29" s="17" t="s">
        <v>50</v>
      </c>
      <c r="F29" s="17">
        <v>1</v>
      </c>
      <c r="G29" s="18">
        <v>15</v>
      </c>
      <c r="H29" s="30" t="s">
        <v>189</v>
      </c>
      <c r="I29" s="5" t="s">
        <v>15</v>
      </c>
      <c r="J29" s="184" t="s">
        <v>178</v>
      </c>
      <c r="K29" s="17"/>
      <c r="L29" s="17"/>
      <c r="M29" s="5"/>
      <c r="N29" s="5"/>
      <c r="O29" s="5"/>
      <c r="P29" s="18"/>
      <c r="Q29" s="171">
        <v>0</v>
      </c>
      <c r="R29" s="42">
        <v>15</v>
      </c>
      <c r="S29" s="42">
        <f t="shared" ref="S29" si="4">G29*1-(Q29+R29)</f>
        <v>0</v>
      </c>
      <c r="T29" s="23" t="s">
        <v>217</v>
      </c>
      <c r="U29" s="8"/>
      <c r="V29" s="174"/>
      <c r="W29" s="176"/>
      <c r="X29" s="177"/>
      <c r="Y29" s="177"/>
      <c r="Z29" s="65"/>
    </row>
    <row r="30" spans="1:26" ht="34.5" hidden="1" customHeight="1" x14ac:dyDescent="0.2">
      <c r="A30" s="238">
        <v>10</v>
      </c>
      <c r="B30" s="255" t="s">
        <v>73</v>
      </c>
      <c r="C30" s="76"/>
      <c r="D30" s="196"/>
      <c r="E30" s="71"/>
      <c r="F30" s="71"/>
      <c r="G30" s="77"/>
      <c r="H30" s="78"/>
      <c r="I30" s="76"/>
      <c r="J30" s="197"/>
      <c r="K30" s="197"/>
      <c r="L30" s="198"/>
      <c r="M30" s="71"/>
      <c r="N30" s="71"/>
      <c r="O30" s="77"/>
      <c r="P30" s="77"/>
      <c r="Q30" s="199"/>
      <c r="R30" s="70"/>
      <c r="S30" s="70"/>
      <c r="T30" s="79"/>
      <c r="U30" s="8"/>
      <c r="W30" s="176"/>
      <c r="X30" s="177"/>
      <c r="Y30" s="177"/>
    </row>
    <row r="31" spans="1:26" ht="35.1" customHeight="1" x14ac:dyDescent="0.2">
      <c r="A31" s="238"/>
      <c r="B31" s="255"/>
      <c r="C31" s="2">
        <v>35</v>
      </c>
      <c r="D31" s="15" t="s">
        <v>36</v>
      </c>
      <c r="E31" s="14" t="s">
        <v>18</v>
      </c>
      <c r="F31" s="14">
        <v>2</v>
      </c>
      <c r="G31" s="16">
        <v>30</v>
      </c>
      <c r="H31" s="27" t="s">
        <v>195</v>
      </c>
      <c r="I31" s="2" t="s">
        <v>14</v>
      </c>
      <c r="J31" s="14"/>
      <c r="K31" s="133" t="s">
        <v>163</v>
      </c>
      <c r="L31" s="133" t="s">
        <v>163</v>
      </c>
      <c r="M31" s="135" t="s">
        <v>178</v>
      </c>
      <c r="N31" s="14"/>
      <c r="O31" s="16"/>
      <c r="P31" s="16"/>
      <c r="Q31" s="169">
        <v>0</v>
      </c>
      <c r="R31" s="20">
        <v>30</v>
      </c>
      <c r="S31" s="20">
        <f t="shared" ref="S31:S33" si="5">G31*1-(Q31+R31)</f>
        <v>0</v>
      </c>
      <c r="T31" s="22" t="s">
        <v>228</v>
      </c>
      <c r="U31" s="8"/>
      <c r="W31" s="176"/>
      <c r="X31" s="176"/>
      <c r="Y31" s="177"/>
    </row>
    <row r="32" spans="1:26" ht="35.1" customHeight="1" x14ac:dyDescent="0.2">
      <c r="A32" s="238"/>
      <c r="B32" s="255"/>
      <c r="C32" s="2">
        <v>35</v>
      </c>
      <c r="D32" s="15" t="s">
        <v>98</v>
      </c>
      <c r="E32" s="14" t="s">
        <v>99</v>
      </c>
      <c r="F32" s="14">
        <v>2</v>
      </c>
      <c r="G32" s="16">
        <v>60</v>
      </c>
      <c r="H32" s="27" t="s">
        <v>195</v>
      </c>
      <c r="I32" s="2" t="s">
        <v>15</v>
      </c>
      <c r="J32" s="16"/>
      <c r="K32" s="14">
        <v>4</v>
      </c>
      <c r="L32" s="14">
        <v>4</v>
      </c>
      <c r="M32" s="2">
        <v>4</v>
      </c>
      <c r="N32" s="14"/>
      <c r="O32" s="16">
        <v>4</v>
      </c>
      <c r="P32" s="16"/>
      <c r="Q32" s="169">
        <f>SUM(J32:P32)</f>
        <v>16</v>
      </c>
      <c r="R32" s="20">
        <v>36</v>
      </c>
      <c r="S32" s="20">
        <f t="shared" si="5"/>
        <v>8</v>
      </c>
      <c r="T32" s="22"/>
      <c r="U32" s="8"/>
      <c r="W32" s="177"/>
      <c r="X32" s="177"/>
      <c r="Y32" s="177"/>
    </row>
    <row r="33" spans="1:36" s="136" customFormat="1" ht="35.1" customHeight="1" x14ac:dyDescent="0.2">
      <c r="A33" s="239"/>
      <c r="B33" s="253"/>
      <c r="C33" s="5">
        <v>53</v>
      </c>
      <c r="D33" s="38" t="s">
        <v>29</v>
      </c>
      <c r="E33" s="17" t="s">
        <v>50</v>
      </c>
      <c r="F33" s="17">
        <v>1</v>
      </c>
      <c r="G33" s="18">
        <v>15</v>
      </c>
      <c r="H33" s="30" t="s">
        <v>189</v>
      </c>
      <c r="I33" s="5" t="s">
        <v>15</v>
      </c>
      <c r="J33" s="184" t="s">
        <v>178</v>
      </c>
      <c r="K33" s="17"/>
      <c r="L33" s="17"/>
      <c r="M33" s="5"/>
      <c r="N33" s="5"/>
      <c r="O33" s="5"/>
      <c r="P33" s="18"/>
      <c r="Q33" s="171"/>
      <c r="R33" s="42">
        <v>15</v>
      </c>
      <c r="S33" s="42">
        <f t="shared" si="5"/>
        <v>0</v>
      </c>
      <c r="T33" s="22" t="s">
        <v>217</v>
      </c>
      <c r="U33" s="8"/>
      <c r="V33" s="37"/>
      <c r="W33" s="176"/>
      <c r="X33" s="177"/>
      <c r="Y33" s="177"/>
      <c r="Z33" s="65"/>
    </row>
    <row r="34" spans="1:36" ht="35.1" customHeight="1" x14ac:dyDescent="0.2">
      <c r="A34" s="237">
        <v>11</v>
      </c>
      <c r="B34" s="252" t="s">
        <v>72</v>
      </c>
      <c r="C34" s="7">
        <v>16</v>
      </c>
      <c r="D34" s="25" t="s">
        <v>199</v>
      </c>
      <c r="E34" s="19" t="s">
        <v>168</v>
      </c>
      <c r="F34" s="19">
        <v>3</v>
      </c>
      <c r="G34" s="28">
        <v>90</v>
      </c>
      <c r="H34" s="29" t="s">
        <v>192</v>
      </c>
      <c r="I34" s="39" t="s">
        <v>15</v>
      </c>
      <c r="J34" s="28"/>
      <c r="K34" s="19">
        <v>4</v>
      </c>
      <c r="L34" s="19">
        <v>4</v>
      </c>
      <c r="M34" s="7">
        <v>4</v>
      </c>
      <c r="N34" s="175"/>
      <c r="O34" s="19">
        <v>4</v>
      </c>
      <c r="P34" s="28"/>
      <c r="Q34" s="170">
        <f>SUM(J34:P34)</f>
        <v>16</v>
      </c>
      <c r="R34" s="40">
        <v>36</v>
      </c>
      <c r="S34" s="40">
        <f>G34*1-(Q34+R34)</f>
        <v>38</v>
      </c>
      <c r="T34" s="21" t="s">
        <v>198</v>
      </c>
      <c r="U34" s="8"/>
      <c r="W34" s="176"/>
      <c r="X34" s="177"/>
      <c r="Y34" s="177"/>
    </row>
    <row r="35" spans="1:36" ht="35.1" customHeight="1" x14ac:dyDescent="0.2">
      <c r="A35" s="238"/>
      <c r="B35" s="255"/>
      <c r="C35" s="2">
        <v>10</v>
      </c>
      <c r="D35" s="15" t="s">
        <v>181</v>
      </c>
      <c r="E35" s="14" t="s">
        <v>99</v>
      </c>
      <c r="F35" s="14">
        <v>2</v>
      </c>
      <c r="G35" s="16">
        <v>60</v>
      </c>
      <c r="H35" s="27" t="s">
        <v>158</v>
      </c>
      <c r="I35" s="131" t="s">
        <v>15</v>
      </c>
      <c r="J35" s="16"/>
      <c r="K35" s="14"/>
      <c r="L35" s="14"/>
      <c r="M35" s="2"/>
      <c r="N35" s="14">
        <v>4</v>
      </c>
      <c r="O35" s="16"/>
      <c r="P35" s="16"/>
      <c r="Q35" s="169">
        <f>SUM(J35:P35)</f>
        <v>4</v>
      </c>
      <c r="R35" s="20">
        <v>12</v>
      </c>
      <c r="S35" s="20">
        <f t="shared" ref="S35" si="6">G35*0.7-(Q35+R35)</f>
        <v>26</v>
      </c>
      <c r="T35" s="22"/>
      <c r="U35" s="8"/>
      <c r="W35" s="176"/>
      <c r="X35" s="177"/>
      <c r="Y35" s="177"/>
    </row>
    <row r="36" spans="1:36" ht="35.1" customHeight="1" x14ac:dyDescent="0.2">
      <c r="A36" s="239"/>
      <c r="B36" s="253"/>
      <c r="C36" s="5">
        <v>53</v>
      </c>
      <c r="D36" s="38" t="s">
        <v>29</v>
      </c>
      <c r="E36" s="17" t="s">
        <v>50</v>
      </c>
      <c r="F36" s="17">
        <v>1</v>
      </c>
      <c r="G36" s="18">
        <v>15</v>
      </c>
      <c r="H36" s="30" t="s">
        <v>195</v>
      </c>
      <c r="I36" s="5" t="s">
        <v>15</v>
      </c>
      <c r="J36" s="184" t="s">
        <v>178</v>
      </c>
      <c r="K36" s="17"/>
      <c r="L36" s="17"/>
      <c r="M36" s="5"/>
      <c r="N36" s="5"/>
      <c r="O36" s="5"/>
      <c r="P36" s="18"/>
      <c r="Q36" s="171">
        <v>0</v>
      </c>
      <c r="R36" s="42">
        <v>15</v>
      </c>
      <c r="S36" s="42">
        <f>G36*1-(Q36+R36)</f>
        <v>0</v>
      </c>
      <c r="T36" s="22" t="s">
        <v>217</v>
      </c>
      <c r="U36" s="8"/>
      <c r="W36" s="176"/>
      <c r="X36" s="177"/>
      <c r="Y36" s="177"/>
    </row>
    <row r="37" spans="1:36" ht="69.95" customHeight="1" x14ac:dyDescent="0.2">
      <c r="A37" s="101">
        <v>12</v>
      </c>
      <c r="B37" s="157" t="s">
        <v>87</v>
      </c>
      <c r="C37" s="106">
        <v>39</v>
      </c>
      <c r="D37" s="103" t="s">
        <v>20</v>
      </c>
      <c r="E37" s="102" t="s">
        <v>47</v>
      </c>
      <c r="F37" s="102">
        <v>2</v>
      </c>
      <c r="G37" s="104">
        <v>45</v>
      </c>
      <c r="H37" s="105" t="s">
        <v>202</v>
      </c>
      <c r="I37" s="106" t="s">
        <v>15</v>
      </c>
      <c r="J37" s="106" t="s">
        <v>163</v>
      </c>
      <c r="K37" s="106" t="s">
        <v>163</v>
      </c>
      <c r="L37" s="200" t="s">
        <v>184</v>
      </c>
      <c r="M37" s="106"/>
      <c r="N37" s="106"/>
      <c r="O37" s="104"/>
      <c r="P37" s="104"/>
      <c r="Q37" s="182">
        <v>0</v>
      </c>
      <c r="R37" s="96">
        <v>45</v>
      </c>
      <c r="S37" s="96">
        <f t="shared" ref="S37" si="7">G37*1-(Q37+R37)</f>
        <v>0</v>
      </c>
      <c r="T37" s="107" t="s">
        <v>232</v>
      </c>
      <c r="U37" s="8"/>
      <c r="W37" s="176"/>
      <c r="X37" s="177"/>
      <c r="Y37" s="177"/>
    </row>
    <row r="38" spans="1:36" ht="69.95" customHeight="1" thickBot="1" x14ac:dyDescent="0.25">
      <c r="A38" s="193">
        <v>13</v>
      </c>
      <c r="B38" s="194" t="s">
        <v>88</v>
      </c>
      <c r="C38" s="185">
        <v>10</v>
      </c>
      <c r="D38" s="186" t="s">
        <v>142</v>
      </c>
      <c r="E38" s="187" t="s">
        <v>22</v>
      </c>
      <c r="F38" s="187">
        <v>3</v>
      </c>
      <c r="G38" s="188">
        <v>90</v>
      </c>
      <c r="H38" s="189" t="s">
        <v>143</v>
      </c>
      <c r="I38" s="185" t="s">
        <v>15</v>
      </c>
      <c r="J38" s="188" t="s">
        <v>170</v>
      </c>
      <c r="K38" s="188" t="s">
        <v>170</v>
      </c>
      <c r="L38" s="188" t="s">
        <v>170</v>
      </c>
      <c r="M38" s="188" t="s">
        <v>170</v>
      </c>
      <c r="N38" s="188" t="s">
        <v>170</v>
      </c>
      <c r="O38" s="188"/>
      <c r="P38" s="188"/>
      <c r="Q38" s="190">
        <f>SUM(J38:P38)</f>
        <v>0</v>
      </c>
      <c r="R38" s="191">
        <v>12</v>
      </c>
      <c r="S38" s="191">
        <f>G38*0.8-(Q38+R38)</f>
        <v>60</v>
      </c>
      <c r="T38" s="192" t="s">
        <v>40</v>
      </c>
      <c r="U38" s="8"/>
      <c r="W38" s="176"/>
      <c r="X38" s="177"/>
      <c r="Y38" s="177"/>
    </row>
    <row r="39" spans="1:36" ht="15.75" x14ac:dyDescent="0.2">
      <c r="A39" s="43"/>
      <c r="B39" s="26"/>
      <c r="C39" s="26"/>
      <c r="D39" s="51"/>
      <c r="E39" s="34"/>
      <c r="F39" s="34"/>
      <c r="G39" s="52"/>
      <c r="H39" s="53"/>
      <c r="I39" s="54"/>
      <c r="J39" s="52"/>
      <c r="K39" s="34"/>
      <c r="L39" s="34"/>
      <c r="M39" s="54"/>
      <c r="N39" s="34"/>
      <c r="O39" s="52"/>
      <c r="P39" s="52"/>
      <c r="Q39" s="172"/>
      <c r="R39" s="55"/>
      <c r="S39" s="55"/>
      <c r="T39" s="56"/>
      <c r="U39" s="8"/>
      <c r="W39" s="176"/>
      <c r="X39" s="177"/>
      <c r="Y39" s="177"/>
    </row>
    <row r="40" spans="1:36" ht="15.75" x14ac:dyDescent="0.25">
      <c r="B40" s="229" t="s">
        <v>78</v>
      </c>
      <c r="C40" s="229"/>
      <c r="D40" s="229"/>
      <c r="E40" s="63"/>
      <c r="F40" s="58"/>
      <c r="G40" s="168"/>
      <c r="H40" s="58"/>
      <c r="I40" s="58"/>
      <c r="J40" s="58"/>
      <c r="K40" s="58"/>
      <c r="L40" s="58"/>
      <c r="M40" s="58"/>
      <c r="N40" s="58"/>
      <c r="O40" s="229" t="s">
        <v>79</v>
      </c>
      <c r="P40" s="229"/>
      <c r="Q40" s="229"/>
      <c r="R40" s="229"/>
      <c r="S40" s="229"/>
      <c r="T40" s="4"/>
      <c r="U40" s="66"/>
      <c r="V40" s="65"/>
      <c r="W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</row>
    <row r="41" spans="1:36" x14ac:dyDescent="0.2">
      <c r="B41" s="126"/>
      <c r="C41" s="57"/>
      <c r="D41" s="1"/>
      <c r="E41" s="11"/>
      <c r="F41" s="1"/>
      <c r="G41" s="6"/>
      <c r="H41" s="1"/>
      <c r="J41" s="1"/>
      <c r="K41" s="1"/>
      <c r="L41" s="1"/>
      <c r="M41" s="1"/>
      <c r="N41" s="1"/>
      <c r="O41" s="1"/>
      <c r="P41" s="1"/>
      <c r="S41" s="59"/>
      <c r="T41" s="4"/>
      <c r="U41" s="66"/>
      <c r="V41" s="65"/>
      <c r="W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</row>
    <row r="42" spans="1:36" x14ac:dyDescent="0.2">
      <c r="B42" s="126"/>
      <c r="C42" s="57"/>
      <c r="D42" s="1"/>
      <c r="E42" s="11"/>
      <c r="F42" s="1"/>
      <c r="G42" s="6"/>
      <c r="H42" s="1"/>
      <c r="J42" s="1"/>
      <c r="K42" s="1"/>
      <c r="L42" s="1"/>
      <c r="M42" s="1"/>
      <c r="N42" s="1"/>
      <c r="O42" s="1"/>
      <c r="P42" s="1"/>
      <c r="S42" s="59"/>
      <c r="T42" s="4"/>
      <c r="U42" s="66"/>
      <c r="V42" s="65"/>
      <c r="W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</row>
    <row r="43" spans="1:36" x14ac:dyDescent="0.2">
      <c r="B43" s="126"/>
      <c r="C43" s="60"/>
      <c r="D43" s="4"/>
      <c r="E43" s="36"/>
      <c r="F43" s="4"/>
      <c r="G43" s="33"/>
      <c r="H43" s="4"/>
      <c r="I43" s="4"/>
      <c r="J43" s="4"/>
      <c r="K43" s="4"/>
      <c r="L43" s="4"/>
      <c r="M43" s="4"/>
      <c r="N43" s="4"/>
      <c r="O43" s="4"/>
      <c r="P43" s="4"/>
      <c r="Q43" s="4"/>
      <c r="S43" s="59"/>
      <c r="T43" s="4"/>
      <c r="U43" s="66"/>
      <c r="V43" s="65"/>
      <c r="W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</row>
    <row r="44" spans="1:36" ht="15.75" x14ac:dyDescent="0.25">
      <c r="B44" s="230" t="s">
        <v>80</v>
      </c>
      <c r="C44" s="230"/>
      <c r="D44" s="230"/>
      <c r="E44" s="64"/>
      <c r="F44" s="61"/>
      <c r="G44" s="62"/>
      <c r="H44" s="61"/>
      <c r="I44" s="61"/>
      <c r="J44" s="61"/>
      <c r="K44" s="61"/>
      <c r="L44" s="61"/>
      <c r="M44" s="61"/>
      <c r="N44" s="61"/>
      <c r="O44" s="230" t="s">
        <v>81</v>
      </c>
      <c r="P44" s="230"/>
      <c r="Q44" s="230"/>
      <c r="R44" s="230"/>
      <c r="S44" s="230"/>
      <c r="T44" s="4"/>
      <c r="U44" s="66"/>
      <c r="V44" s="65"/>
      <c r="W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</row>
  </sheetData>
  <autoFilter ref="E4:E38"/>
  <mergeCells count="42">
    <mergeCell ref="A9:A10"/>
    <mergeCell ref="B9:B10"/>
    <mergeCell ref="A22:A24"/>
    <mergeCell ref="B22:B24"/>
    <mergeCell ref="A17:A21"/>
    <mergeCell ref="B17:B21"/>
    <mergeCell ref="A12:A13"/>
    <mergeCell ref="B12:B13"/>
    <mergeCell ref="A34:A36"/>
    <mergeCell ref="B34:B36"/>
    <mergeCell ref="A30:A33"/>
    <mergeCell ref="B30:B33"/>
    <mergeCell ref="A25:A29"/>
    <mergeCell ref="B25:B29"/>
    <mergeCell ref="B40:D40"/>
    <mergeCell ref="O40:S40"/>
    <mergeCell ref="B44:D44"/>
    <mergeCell ref="O44:S44"/>
    <mergeCell ref="S4:S8"/>
    <mergeCell ref="G4:G8"/>
    <mergeCell ref="H4:H8"/>
    <mergeCell ref="I4:I8"/>
    <mergeCell ref="J4:P6"/>
    <mergeCell ref="Q4:Q8"/>
    <mergeCell ref="R4:R8"/>
    <mergeCell ref="F4:F8"/>
    <mergeCell ref="T4:T8"/>
    <mergeCell ref="W4:Y6"/>
    <mergeCell ref="W7:W8"/>
    <mergeCell ref="X7:X8"/>
    <mergeCell ref="Y7:Y8"/>
    <mergeCell ref="A4:A8"/>
    <mergeCell ref="B4:B8"/>
    <mergeCell ref="C4:C8"/>
    <mergeCell ref="D4:D8"/>
    <mergeCell ref="E4:E8"/>
    <mergeCell ref="A1:D1"/>
    <mergeCell ref="E1:T1"/>
    <mergeCell ref="A2:D2"/>
    <mergeCell ref="E2:T2"/>
    <mergeCell ref="A3:D3"/>
    <mergeCell ref="E3:T3"/>
  </mergeCells>
  <conditionalFormatting sqref="G40:G44">
    <cfRule type="uniqueValues" dxfId="0" priority="1" stopIfTrue="1"/>
  </conditionalFormatting>
  <pageMargins left="0.45" right="0.2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Tuần 32</vt:lpstr>
      <vt:lpstr>Tuần 37</vt:lpstr>
      <vt:lpstr>Tuần 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2021-07-08T07:42:51Z</cp:lastPrinted>
  <dcterms:created xsi:type="dcterms:W3CDTF">2020-08-12T00:53:39Z</dcterms:created>
  <dcterms:modified xsi:type="dcterms:W3CDTF">2021-07-08T08:42:55Z</dcterms:modified>
</cp:coreProperties>
</file>