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XD3-K3 ky 1n 201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<sst xmlns="http://schemas.openxmlformats.org/spreadsheetml/2006/main" count="129" uniqueCount="102">
  <si>
    <t>tr­êng cao ®¼ng c«ng nghiÖp &amp; X©y dùng</t>
  </si>
  <si>
    <t>STT</t>
  </si>
  <si>
    <t>HÖ sè</t>
  </si>
  <si>
    <t>NguyÔn V¨n</t>
  </si>
  <si>
    <t xml:space="preserve">NguyÔn V¨n </t>
  </si>
  <si>
    <t>Hïng</t>
  </si>
  <si>
    <t>Hoµng</t>
  </si>
  <si>
    <t>TrÇn V¨n</t>
  </si>
  <si>
    <t>Linh</t>
  </si>
  <si>
    <t>M¹nh</t>
  </si>
  <si>
    <t xml:space="preserve">Lª §¨ng </t>
  </si>
  <si>
    <t>Qu©n</t>
  </si>
  <si>
    <t>NguyÔn §×nh</t>
  </si>
  <si>
    <t>NguyÔn Trung</t>
  </si>
  <si>
    <t xml:space="preserve">Lª V¨n </t>
  </si>
  <si>
    <t>Hoµng V¨n</t>
  </si>
  <si>
    <t>Tïng</t>
  </si>
  <si>
    <t>Tr­êng</t>
  </si>
  <si>
    <t>Vinh</t>
  </si>
  <si>
    <t>Xu©n</t>
  </si>
  <si>
    <t>M«n häc</t>
  </si>
  <si>
    <t>Hä vµ tªn</t>
  </si>
  <si>
    <t>T.kÕt</t>
  </si>
  <si>
    <t>§¹o ®øc</t>
  </si>
  <si>
    <t>Ghi</t>
  </si>
  <si>
    <t>chó</t>
  </si>
  <si>
    <t>Khoa x©y dùng</t>
  </si>
  <si>
    <t>Gi¸o viªn chñ nhiÖm</t>
  </si>
  <si>
    <t xml:space="preserve">XÕp </t>
  </si>
  <si>
    <t>lo¹i</t>
  </si>
  <si>
    <t>Phóc</t>
  </si>
  <si>
    <t xml:space="preserve">Ph¹m V¨n </t>
  </si>
  <si>
    <t>ThuÊn</t>
  </si>
  <si>
    <t>NguyÔn Duy</t>
  </si>
  <si>
    <t>Duy</t>
  </si>
  <si>
    <t>T©n</t>
  </si>
  <si>
    <t>§Æng V¨n</t>
  </si>
  <si>
    <t>Trung</t>
  </si>
  <si>
    <t>Tr×nh</t>
  </si>
  <si>
    <t>BÈy</t>
  </si>
  <si>
    <t>TrÇn §¹i</t>
  </si>
  <si>
    <t>D­¬ng</t>
  </si>
  <si>
    <t>DiÖn</t>
  </si>
  <si>
    <t>Dòng</t>
  </si>
  <si>
    <t>§¸o</t>
  </si>
  <si>
    <t>§¹i</t>
  </si>
  <si>
    <t xml:space="preserve">Vò Minh </t>
  </si>
  <si>
    <t xml:space="preserve">§øc </t>
  </si>
  <si>
    <t>Bïi ThÕ</t>
  </si>
  <si>
    <t>Giang</t>
  </si>
  <si>
    <t>Lª H÷u</t>
  </si>
  <si>
    <t>H¬n</t>
  </si>
  <si>
    <t xml:space="preserve">Mai V¨n </t>
  </si>
  <si>
    <t>HiÖu</t>
  </si>
  <si>
    <t>Lª Xu©n</t>
  </si>
  <si>
    <t>NguyÔn Gia</t>
  </si>
  <si>
    <t>Kh¸nh</t>
  </si>
  <si>
    <t>Kh¶i</t>
  </si>
  <si>
    <t>Ph¹m Quang
Hoµng</t>
  </si>
  <si>
    <t>L­îng</t>
  </si>
  <si>
    <t>Nói</t>
  </si>
  <si>
    <t>Bïi NguyÔn</t>
  </si>
  <si>
    <t>Ph­¬ng</t>
  </si>
  <si>
    <t xml:space="preserve">Phó </t>
  </si>
  <si>
    <t>TrÞnh C«ng</t>
  </si>
  <si>
    <t>Phßng</t>
  </si>
  <si>
    <t>TrÇn Trung</t>
  </si>
  <si>
    <t>T¹ Voßng</t>
  </si>
  <si>
    <t>S¸ng</t>
  </si>
  <si>
    <t>T»ng</t>
  </si>
  <si>
    <t>Ph¹m TiÕn</t>
  </si>
  <si>
    <t>T­ëng</t>
  </si>
  <si>
    <t>Thøc</t>
  </si>
  <si>
    <t>ThÞnh</t>
  </si>
  <si>
    <t>Bïi V¨n</t>
  </si>
  <si>
    <t>§ç Kim</t>
  </si>
  <si>
    <t>§µo Duy</t>
  </si>
  <si>
    <t>Ph¹m Phóc</t>
  </si>
  <si>
    <t>TuÊn</t>
  </si>
  <si>
    <t>§Æng §øc</t>
  </si>
  <si>
    <t>TuÖ</t>
  </si>
  <si>
    <t>Ph¹m Thanh</t>
  </si>
  <si>
    <t>Hµ Tr­êng</t>
  </si>
  <si>
    <t>Ngäc Th¸i</t>
  </si>
  <si>
    <t>N¨m</t>
  </si>
  <si>
    <t xml:space="preserve">     Gi¸p ViÕt ThuËt</t>
  </si>
  <si>
    <t>TTCT</t>
  </si>
  <si>
    <t>NÒN MãNG</t>
  </si>
  <si>
    <t>TT MéC</t>
  </si>
  <si>
    <t>ATL§</t>
  </si>
  <si>
    <t>§IÖN KT</t>
  </si>
  <si>
    <t>TT §CCT</t>
  </si>
  <si>
    <t>TN VLXD</t>
  </si>
  <si>
    <t>TT K§CT</t>
  </si>
  <si>
    <t>QLDA §TXD</t>
  </si>
  <si>
    <t>TCQLCTXD</t>
  </si>
  <si>
    <t>C¥ KC</t>
  </si>
  <si>
    <r>
      <t xml:space="preserve">TT </t>
    </r>
    <r>
      <rPr>
        <b/>
        <sz val="10"/>
        <rFont val=".VnTimeH"/>
        <family val="2"/>
      </rPr>
      <t>NÒ</t>
    </r>
  </si>
  <si>
    <t xml:space="preserve">   Hµ V¨n L­u</t>
  </si>
  <si>
    <t xml:space="preserve">                 bé c«ng th­¬ng</t>
  </si>
  <si>
    <t>n¨m häc 2010 - 2011</t>
  </si>
  <si>
    <t>tæng kÕt kú V: líp CDxd3 - K3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</si>
</sst>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_);[Red]\(0\)"/>
  </numFmts>
  <fonts count="16">
    <font>
      <sz val="10"/>
      <name val="Arial"/>
      <family val="0"/>
    </font>
    <font>
      <sz val="14"/>
      <name val=".VnTime"/>
      <family val="2"/>
    </font>
    <font>
      <sz val="8"/>
      <name val="Arial"/>
      <family val="0"/>
    </font>
    <font>
      <sz val="13"/>
      <name val=".VnTime"/>
      <family val="0"/>
    </font>
    <font>
      <b/>
      <sz val="10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.VnTime"/>
      <family val="2"/>
    </font>
    <font>
      <i/>
      <sz val="10"/>
      <name val=".VnTime"/>
      <family val="2"/>
    </font>
    <font>
      <sz val="10"/>
      <color indexed="10"/>
      <name val=".VnTim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double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6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/>
    </xf>
    <xf numFmtId="164" fontId="6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10" fillId="4" borderId="1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distributed"/>
    </xf>
    <xf numFmtId="0" fontId="6" fillId="0" borderId="29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4.140625" style="1" customWidth="1"/>
    <col min="2" max="2" width="15.28125" style="1" customWidth="1"/>
    <col min="3" max="3" width="8.28125" style="1" customWidth="1"/>
    <col min="4" max="15" width="7.7109375" style="1" customWidth="1"/>
    <col min="16" max="16" width="8.421875" style="1" customWidth="1"/>
    <col min="17" max="17" width="10.28125" style="1" customWidth="1"/>
    <col min="18" max="18" width="11.00390625" style="1" customWidth="1"/>
    <col min="19" max="16384" width="9.140625" style="1" customWidth="1"/>
  </cols>
  <sheetData>
    <row r="1" spans="1:2" ht="18">
      <c r="A1" s="2" t="s">
        <v>99</v>
      </c>
      <c r="B1" s="2"/>
    </row>
    <row r="2" spans="1:4" ht="18">
      <c r="A2" s="2" t="s">
        <v>0</v>
      </c>
      <c r="B2" s="2"/>
      <c r="C2" s="2"/>
      <c r="D2" s="2"/>
    </row>
    <row r="3" spans="1:19" ht="20.25">
      <c r="A3" s="79" t="s">
        <v>101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8.75">
      <c r="A4" s="80" t="s">
        <v>100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5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9" ht="19.5" thickTop="1">
      <c r="A6" s="81" t="s">
        <v>1</v>
      </c>
      <c r="B6" s="83" t="s">
        <v>21</v>
      </c>
      <c r="C6" s="83"/>
      <c r="D6" s="86" t="s">
        <v>20</v>
      </c>
      <c r="E6" s="86"/>
      <c r="F6" s="86"/>
      <c r="G6" s="86"/>
      <c r="H6" s="86"/>
      <c r="I6" s="86"/>
      <c r="J6" s="87"/>
      <c r="K6" s="87"/>
      <c r="L6" s="87"/>
      <c r="M6" s="87"/>
      <c r="N6" s="87"/>
      <c r="O6" s="87"/>
      <c r="P6" s="83" t="s">
        <v>22</v>
      </c>
      <c r="Q6" s="7"/>
      <c r="R6" s="83" t="s">
        <v>23</v>
      </c>
      <c r="S6" s="4"/>
    </row>
    <row r="7" spans="1:19" ht="18.75">
      <c r="A7" s="82"/>
      <c r="B7" s="84"/>
      <c r="C7" s="84"/>
      <c r="D7" s="71" t="s">
        <v>86</v>
      </c>
      <c r="E7" s="72" t="s">
        <v>87</v>
      </c>
      <c r="F7" s="72" t="s">
        <v>88</v>
      </c>
      <c r="G7" s="71" t="s">
        <v>97</v>
      </c>
      <c r="H7" s="71" t="s">
        <v>89</v>
      </c>
      <c r="I7" s="72" t="s">
        <v>90</v>
      </c>
      <c r="J7" s="73" t="s">
        <v>91</v>
      </c>
      <c r="K7" s="73" t="s">
        <v>92</v>
      </c>
      <c r="L7" s="73" t="s">
        <v>93</v>
      </c>
      <c r="M7" s="73" t="s">
        <v>96</v>
      </c>
      <c r="N7" s="73" t="s">
        <v>95</v>
      </c>
      <c r="O7" s="73" t="s">
        <v>94</v>
      </c>
      <c r="P7" s="84"/>
      <c r="Q7" s="8" t="s">
        <v>28</v>
      </c>
      <c r="R7" s="84"/>
      <c r="S7" s="5" t="s">
        <v>24</v>
      </c>
    </row>
    <row r="8" spans="1:19" ht="18.75">
      <c r="A8" s="82"/>
      <c r="B8" s="84"/>
      <c r="C8" s="84"/>
      <c r="D8" s="31" t="s">
        <v>2</v>
      </c>
      <c r="E8" s="31" t="s">
        <v>2</v>
      </c>
      <c r="F8" s="31" t="s">
        <v>2</v>
      </c>
      <c r="G8" s="31" t="s">
        <v>2</v>
      </c>
      <c r="H8" s="31" t="s">
        <v>2</v>
      </c>
      <c r="I8" s="31" t="s">
        <v>2</v>
      </c>
      <c r="J8" s="31" t="s">
        <v>2</v>
      </c>
      <c r="K8" s="31" t="s">
        <v>2</v>
      </c>
      <c r="L8" s="31" t="s">
        <v>2</v>
      </c>
      <c r="M8" s="31" t="s">
        <v>2</v>
      </c>
      <c r="N8" s="31" t="s">
        <v>2</v>
      </c>
      <c r="O8" s="31" t="s">
        <v>2</v>
      </c>
      <c r="P8" s="84"/>
      <c r="Q8" s="8" t="s">
        <v>29</v>
      </c>
      <c r="R8" s="84"/>
      <c r="S8" s="5" t="s">
        <v>25</v>
      </c>
    </row>
    <row r="9" spans="1:19" ht="19.5" thickBot="1">
      <c r="A9" s="82"/>
      <c r="B9" s="85"/>
      <c r="C9" s="85"/>
      <c r="D9" s="74">
        <v>2</v>
      </c>
      <c r="E9" s="74">
        <v>4</v>
      </c>
      <c r="F9" s="74">
        <v>2</v>
      </c>
      <c r="G9" s="74">
        <v>7</v>
      </c>
      <c r="H9" s="74">
        <v>2</v>
      </c>
      <c r="I9" s="74">
        <v>2</v>
      </c>
      <c r="J9" s="75">
        <v>2</v>
      </c>
      <c r="K9" s="75">
        <v>1</v>
      </c>
      <c r="L9" s="75">
        <v>1</v>
      </c>
      <c r="M9" s="75">
        <v>4</v>
      </c>
      <c r="N9" s="75">
        <v>4</v>
      </c>
      <c r="O9" s="75">
        <v>3</v>
      </c>
      <c r="P9" s="85"/>
      <c r="Q9" s="9"/>
      <c r="R9" s="85"/>
      <c r="S9" s="6"/>
    </row>
    <row r="10" spans="1:20" ht="15.75" customHeight="1" thickTop="1">
      <c r="A10" s="41">
        <v>1</v>
      </c>
      <c r="B10" s="42" t="s">
        <v>15</v>
      </c>
      <c r="C10" s="43" t="s">
        <v>39</v>
      </c>
      <c r="D10" s="32">
        <v>8</v>
      </c>
      <c r="E10" s="32">
        <v>8</v>
      </c>
      <c r="F10" s="32">
        <v>8</v>
      </c>
      <c r="G10" s="32">
        <v>8</v>
      </c>
      <c r="H10" s="32">
        <v>7</v>
      </c>
      <c r="I10" s="32">
        <v>7</v>
      </c>
      <c r="J10" s="36">
        <v>8</v>
      </c>
      <c r="K10" s="36">
        <v>7</v>
      </c>
      <c r="L10" s="36">
        <v>8</v>
      </c>
      <c r="M10" s="36">
        <v>7</v>
      </c>
      <c r="N10" s="36">
        <v>8</v>
      </c>
      <c r="O10" s="36">
        <v>7</v>
      </c>
      <c r="P10" s="44">
        <f>(SUMPRODUCT(D10:O10,D$9:O$9))/SUM(D$9:O$9)</f>
        <v>7.647058823529412</v>
      </c>
      <c r="Q10" s="45" t="str">
        <f>IF(P10="","",IF(P10&lt;3.5,"kÐm",IF(P10&lt;5,"yÕu",IF(P10&lt;6,"T.B×nh",IF(P10&lt;7,"TBKh¸",IF(P10&lt;8,"Kh¸",IF(P10&lt;9,"Giái")))))))</f>
        <v>Kh¸</v>
      </c>
      <c r="R10" s="46" t="str">
        <f>IF(P10&gt;6,"Tèt",IF(P10&gt;5,"Kh¸",IF(P10&gt;0,"T B×nh")))</f>
        <v>Tèt</v>
      </c>
      <c r="S10" s="47"/>
      <c r="T10" s="12"/>
    </row>
    <row r="11" spans="1:20" ht="15.75" customHeight="1">
      <c r="A11" s="48">
        <v>2</v>
      </c>
      <c r="B11" s="49"/>
      <c r="C11" s="19"/>
      <c r="D11" s="34"/>
      <c r="E11" s="34"/>
      <c r="F11" s="34"/>
      <c r="G11" s="34"/>
      <c r="H11" s="34"/>
      <c r="I11" s="34"/>
      <c r="J11" s="37"/>
      <c r="K11" s="37"/>
      <c r="L11" s="37"/>
      <c r="M11" s="37"/>
      <c r="N11" s="37"/>
      <c r="O11" s="37"/>
      <c r="P11" s="50"/>
      <c r="Q11" s="51"/>
      <c r="R11" s="52"/>
      <c r="S11" s="53"/>
      <c r="T11" s="12"/>
    </row>
    <row r="12" spans="1:20" ht="15.75" customHeight="1">
      <c r="A12" s="48">
        <v>3</v>
      </c>
      <c r="B12" s="54" t="s">
        <v>40</v>
      </c>
      <c r="C12" s="17" t="s">
        <v>41</v>
      </c>
      <c r="D12" s="33"/>
      <c r="E12" s="33"/>
      <c r="F12" s="33"/>
      <c r="G12" s="33"/>
      <c r="H12" s="33"/>
      <c r="I12" s="33"/>
      <c r="J12" s="38"/>
      <c r="K12" s="38"/>
      <c r="L12" s="38"/>
      <c r="M12" s="38"/>
      <c r="N12" s="38"/>
      <c r="O12" s="38"/>
      <c r="P12" s="50"/>
      <c r="Q12" s="51"/>
      <c r="R12" s="52"/>
      <c r="S12" s="53"/>
      <c r="T12" s="12"/>
    </row>
    <row r="13" spans="1:20" ht="15.75" customHeight="1">
      <c r="A13" s="48">
        <v>4</v>
      </c>
      <c r="B13" s="55" t="s">
        <v>3</v>
      </c>
      <c r="C13" s="21" t="s">
        <v>42</v>
      </c>
      <c r="D13" s="34">
        <v>8</v>
      </c>
      <c r="E13" s="34">
        <v>7</v>
      </c>
      <c r="F13" s="34">
        <v>6</v>
      </c>
      <c r="G13" s="34">
        <v>7</v>
      </c>
      <c r="H13" s="34">
        <v>8</v>
      </c>
      <c r="I13" s="34">
        <v>5</v>
      </c>
      <c r="J13" s="37">
        <v>7</v>
      </c>
      <c r="K13" s="37">
        <v>7</v>
      </c>
      <c r="L13" s="37">
        <v>8</v>
      </c>
      <c r="M13" s="37">
        <v>8</v>
      </c>
      <c r="N13" s="37">
        <v>7</v>
      </c>
      <c r="O13" s="37">
        <v>7</v>
      </c>
      <c r="P13" s="50">
        <f aca="true" t="shared" si="0" ref="P13:P24">(SUMPRODUCT(D13:O13,D$9:O$9))/SUM(D$9:O$9)</f>
        <v>7.088235294117647</v>
      </c>
      <c r="Q13" s="51" t="str">
        <f aca="true" t="shared" si="1" ref="Q13:Q63">IF(P13="","",IF(P13&lt;3.5,"kÐm",IF(P13&lt;5,"yÕu",IF(P13&lt;6,"T.B×nh",IF(P13&lt;7,"TBKh¸",IF(P13&lt;8,"Kh¸",IF(P13&lt;9,"Giái")))))))</f>
        <v>Kh¸</v>
      </c>
      <c r="R13" s="52" t="str">
        <f aca="true" t="shared" si="2" ref="R13:R63">IF(P13&gt;6,"Tèt",IF(P13&gt;5,"Kh¸",IF(P13&gt;0,"T B×nh")))</f>
        <v>Tèt</v>
      </c>
      <c r="S13" s="53"/>
      <c r="T13" s="12"/>
    </row>
    <row r="14" spans="1:20" ht="15.75" customHeight="1">
      <c r="A14" s="48">
        <v>5</v>
      </c>
      <c r="B14" s="54" t="s">
        <v>13</v>
      </c>
      <c r="C14" s="17" t="s">
        <v>43</v>
      </c>
      <c r="D14" s="34">
        <v>6</v>
      </c>
      <c r="E14" s="34">
        <v>6</v>
      </c>
      <c r="F14" s="34">
        <v>6</v>
      </c>
      <c r="G14" s="34">
        <v>8</v>
      </c>
      <c r="H14" s="34">
        <v>8</v>
      </c>
      <c r="I14" s="34">
        <v>5</v>
      </c>
      <c r="J14" s="37">
        <v>6</v>
      </c>
      <c r="K14" s="37">
        <v>8</v>
      </c>
      <c r="L14" s="37">
        <v>7</v>
      </c>
      <c r="M14" s="37">
        <v>5</v>
      </c>
      <c r="N14" s="37">
        <v>7</v>
      </c>
      <c r="O14" s="37">
        <v>7</v>
      </c>
      <c r="P14" s="50">
        <f t="shared" si="0"/>
        <v>6.647058823529412</v>
      </c>
      <c r="Q14" s="51" t="str">
        <f t="shared" si="1"/>
        <v>TBKh¸</v>
      </c>
      <c r="R14" s="52" t="str">
        <f t="shared" si="2"/>
        <v>Tèt</v>
      </c>
      <c r="S14" s="53"/>
      <c r="T14" s="12"/>
    </row>
    <row r="15" spans="1:20" ht="15.75" customHeight="1">
      <c r="A15" s="48">
        <v>6</v>
      </c>
      <c r="B15" s="55" t="s">
        <v>7</v>
      </c>
      <c r="C15" s="21" t="s">
        <v>43</v>
      </c>
      <c r="D15" s="34">
        <v>7</v>
      </c>
      <c r="E15" s="34">
        <v>7</v>
      </c>
      <c r="F15" s="34">
        <v>6</v>
      </c>
      <c r="G15" s="34">
        <v>8</v>
      </c>
      <c r="H15" s="34">
        <v>7</v>
      </c>
      <c r="I15" s="34">
        <v>5</v>
      </c>
      <c r="J15" s="37">
        <v>7</v>
      </c>
      <c r="K15" s="37">
        <v>7</v>
      </c>
      <c r="L15" s="37">
        <v>6</v>
      </c>
      <c r="M15" s="37">
        <v>5</v>
      </c>
      <c r="N15" s="37">
        <v>7</v>
      </c>
      <c r="O15" s="37">
        <v>7</v>
      </c>
      <c r="P15" s="50">
        <f t="shared" si="0"/>
        <v>6.764705882352941</v>
      </c>
      <c r="Q15" s="51" t="str">
        <f t="shared" si="1"/>
        <v>TBKh¸</v>
      </c>
      <c r="R15" s="52" t="str">
        <f t="shared" si="2"/>
        <v>Tèt</v>
      </c>
      <c r="S15" s="53"/>
      <c r="T15" s="12"/>
    </row>
    <row r="16" spans="1:20" ht="15.75" customHeight="1">
      <c r="A16" s="48">
        <v>7</v>
      </c>
      <c r="B16" s="54" t="s">
        <v>4</v>
      </c>
      <c r="C16" s="17" t="s">
        <v>34</v>
      </c>
      <c r="D16" s="34">
        <v>8</v>
      </c>
      <c r="E16" s="34">
        <v>7</v>
      </c>
      <c r="F16" s="34">
        <v>8</v>
      </c>
      <c r="G16" s="34">
        <v>8</v>
      </c>
      <c r="H16" s="34">
        <v>7</v>
      </c>
      <c r="I16" s="34">
        <v>7</v>
      </c>
      <c r="J16" s="37">
        <v>6</v>
      </c>
      <c r="K16" s="37">
        <v>6</v>
      </c>
      <c r="L16" s="37">
        <v>7</v>
      </c>
      <c r="M16" s="37">
        <v>7</v>
      </c>
      <c r="N16" s="37">
        <v>7</v>
      </c>
      <c r="O16" s="37">
        <v>6</v>
      </c>
      <c r="P16" s="50">
        <f t="shared" si="0"/>
        <v>7.147058823529412</v>
      </c>
      <c r="Q16" s="51" t="str">
        <f t="shared" si="1"/>
        <v>Kh¸</v>
      </c>
      <c r="R16" s="52" t="str">
        <f t="shared" si="2"/>
        <v>Tèt</v>
      </c>
      <c r="S16" s="53"/>
      <c r="T16" s="12"/>
    </row>
    <row r="17" spans="1:20" ht="15.75" customHeight="1">
      <c r="A17" s="48">
        <v>8</v>
      </c>
      <c r="B17" s="54" t="s">
        <v>31</v>
      </c>
      <c r="C17" s="17" t="s">
        <v>44</v>
      </c>
      <c r="D17" s="34">
        <v>8</v>
      </c>
      <c r="E17" s="34">
        <v>7</v>
      </c>
      <c r="F17" s="34">
        <v>7</v>
      </c>
      <c r="G17" s="34">
        <v>7</v>
      </c>
      <c r="H17" s="34">
        <v>7</v>
      </c>
      <c r="I17" s="34">
        <v>7</v>
      </c>
      <c r="J17" s="37">
        <v>7</v>
      </c>
      <c r="K17" s="37">
        <v>6</v>
      </c>
      <c r="L17" s="37">
        <v>7</v>
      </c>
      <c r="M17" s="37">
        <v>7</v>
      </c>
      <c r="N17" s="37">
        <v>6</v>
      </c>
      <c r="O17" s="37">
        <v>7</v>
      </c>
      <c r="P17" s="50">
        <f t="shared" si="0"/>
        <v>6.911764705882353</v>
      </c>
      <c r="Q17" s="51" t="str">
        <f t="shared" si="1"/>
        <v>TBKh¸</v>
      </c>
      <c r="R17" s="52" t="str">
        <f t="shared" si="2"/>
        <v>Tèt</v>
      </c>
      <c r="S17" s="53"/>
      <c r="T17" s="12"/>
    </row>
    <row r="18" spans="1:20" ht="15.75" customHeight="1">
      <c r="A18" s="48">
        <v>9</v>
      </c>
      <c r="B18" s="54" t="s">
        <v>10</v>
      </c>
      <c r="C18" s="17" t="s">
        <v>45</v>
      </c>
      <c r="D18" s="34">
        <v>6</v>
      </c>
      <c r="E18" s="34">
        <v>7</v>
      </c>
      <c r="F18" s="34">
        <v>7</v>
      </c>
      <c r="G18" s="34">
        <v>7</v>
      </c>
      <c r="H18" s="34">
        <v>6</v>
      </c>
      <c r="I18" s="34">
        <v>6</v>
      </c>
      <c r="J18" s="37">
        <v>6</v>
      </c>
      <c r="K18" s="37">
        <v>7</v>
      </c>
      <c r="L18" s="37">
        <v>7</v>
      </c>
      <c r="M18" s="37">
        <v>7</v>
      </c>
      <c r="N18" s="37">
        <v>7</v>
      </c>
      <c r="O18" s="37">
        <v>7</v>
      </c>
      <c r="P18" s="50">
        <f t="shared" si="0"/>
        <v>6.764705882352941</v>
      </c>
      <c r="Q18" s="51" t="str">
        <f t="shared" si="1"/>
        <v>TBKh¸</v>
      </c>
      <c r="R18" s="52" t="str">
        <f t="shared" si="2"/>
        <v>Tèt</v>
      </c>
      <c r="S18" s="53"/>
      <c r="T18" s="12"/>
    </row>
    <row r="19" spans="1:20" ht="15.75" customHeight="1">
      <c r="A19" s="48">
        <v>10</v>
      </c>
      <c r="B19" s="54" t="s">
        <v>46</v>
      </c>
      <c r="C19" s="17" t="s">
        <v>47</v>
      </c>
      <c r="D19" s="34">
        <v>6</v>
      </c>
      <c r="E19" s="34">
        <v>5</v>
      </c>
      <c r="F19" s="34">
        <v>5</v>
      </c>
      <c r="G19" s="34">
        <v>8</v>
      </c>
      <c r="H19" s="34">
        <v>7</v>
      </c>
      <c r="I19" s="76">
        <v>4</v>
      </c>
      <c r="J19" s="37">
        <v>6</v>
      </c>
      <c r="K19" s="37">
        <v>0</v>
      </c>
      <c r="L19" s="37">
        <v>0</v>
      </c>
      <c r="M19" s="37">
        <v>7</v>
      </c>
      <c r="N19" s="37">
        <v>7</v>
      </c>
      <c r="O19" s="37">
        <v>6</v>
      </c>
      <c r="P19" s="50">
        <f t="shared" si="0"/>
        <v>6.0588235294117645</v>
      </c>
      <c r="Q19" s="51" t="str">
        <f t="shared" si="1"/>
        <v>TBKh¸</v>
      </c>
      <c r="R19" s="52" t="str">
        <f t="shared" si="2"/>
        <v>Tèt</v>
      </c>
      <c r="S19" s="53"/>
      <c r="T19" s="12"/>
    </row>
    <row r="20" spans="1:20" ht="15.75" customHeight="1">
      <c r="A20" s="48">
        <v>11</v>
      </c>
      <c r="B20" s="54" t="s">
        <v>48</v>
      </c>
      <c r="C20" s="17" t="s">
        <v>49</v>
      </c>
      <c r="D20" s="34">
        <v>8</v>
      </c>
      <c r="E20" s="34">
        <v>9</v>
      </c>
      <c r="F20" s="34">
        <v>6</v>
      </c>
      <c r="G20" s="34">
        <v>8</v>
      </c>
      <c r="H20" s="34">
        <v>7</v>
      </c>
      <c r="I20" s="34">
        <v>7</v>
      </c>
      <c r="J20" s="37">
        <v>8</v>
      </c>
      <c r="K20" s="37">
        <v>8</v>
      </c>
      <c r="L20" s="37">
        <v>8</v>
      </c>
      <c r="M20" s="37">
        <v>8</v>
      </c>
      <c r="N20" s="37">
        <v>8</v>
      </c>
      <c r="O20" s="34">
        <v>7</v>
      </c>
      <c r="P20" s="50">
        <f t="shared" si="0"/>
        <v>7.794117647058823</v>
      </c>
      <c r="Q20" s="51" t="str">
        <f t="shared" si="1"/>
        <v>Kh¸</v>
      </c>
      <c r="R20" s="52" t="str">
        <f t="shared" si="2"/>
        <v>Tèt</v>
      </c>
      <c r="S20" s="53"/>
      <c r="T20" s="12"/>
    </row>
    <row r="21" spans="1:20" ht="15.75" customHeight="1">
      <c r="A21" s="48">
        <v>12</v>
      </c>
      <c r="B21" s="54" t="s">
        <v>50</v>
      </c>
      <c r="C21" s="17" t="s">
        <v>51</v>
      </c>
      <c r="D21" s="34">
        <v>8</v>
      </c>
      <c r="E21" s="34">
        <v>8</v>
      </c>
      <c r="F21" s="34">
        <v>6</v>
      </c>
      <c r="G21" s="34">
        <v>7</v>
      </c>
      <c r="H21" s="34">
        <v>6</v>
      </c>
      <c r="I21" s="34">
        <v>8</v>
      </c>
      <c r="J21" s="37">
        <v>7</v>
      </c>
      <c r="K21" s="37">
        <v>7</v>
      </c>
      <c r="L21" s="37">
        <v>7</v>
      </c>
      <c r="M21" s="37">
        <v>8</v>
      </c>
      <c r="N21" s="37">
        <v>7</v>
      </c>
      <c r="O21" s="37">
        <v>8</v>
      </c>
      <c r="P21" s="50">
        <f t="shared" si="0"/>
        <v>7.323529411764706</v>
      </c>
      <c r="Q21" s="51" t="str">
        <f t="shared" si="1"/>
        <v>Kh¸</v>
      </c>
      <c r="R21" s="52" t="str">
        <f t="shared" si="2"/>
        <v>Tèt</v>
      </c>
      <c r="S21" s="53"/>
      <c r="T21" s="12"/>
    </row>
    <row r="22" spans="1:20" ht="15.75" customHeight="1">
      <c r="A22" s="48">
        <v>13</v>
      </c>
      <c r="B22" s="54" t="s">
        <v>31</v>
      </c>
      <c r="C22" s="17" t="s">
        <v>5</v>
      </c>
      <c r="D22" s="34">
        <v>8</v>
      </c>
      <c r="E22" s="34">
        <v>8</v>
      </c>
      <c r="F22" s="34">
        <v>6</v>
      </c>
      <c r="G22" s="34">
        <v>8</v>
      </c>
      <c r="H22" s="34">
        <v>7</v>
      </c>
      <c r="I22" s="34">
        <v>6</v>
      </c>
      <c r="J22" s="37">
        <v>6</v>
      </c>
      <c r="K22" s="37">
        <v>6</v>
      </c>
      <c r="L22" s="37">
        <v>7</v>
      </c>
      <c r="M22" s="37">
        <v>8</v>
      </c>
      <c r="N22" s="37">
        <v>8</v>
      </c>
      <c r="O22" s="37">
        <v>7</v>
      </c>
      <c r="P22" s="50">
        <f t="shared" si="0"/>
        <v>7.411764705882353</v>
      </c>
      <c r="Q22" s="51" t="str">
        <f t="shared" si="1"/>
        <v>Kh¸</v>
      </c>
      <c r="R22" s="52" t="str">
        <f t="shared" si="2"/>
        <v>Tèt</v>
      </c>
      <c r="S22" s="53"/>
      <c r="T22" s="12"/>
    </row>
    <row r="23" spans="1:20" ht="15.75" customHeight="1">
      <c r="A23" s="48">
        <v>14</v>
      </c>
      <c r="B23" s="54" t="s">
        <v>52</v>
      </c>
      <c r="C23" s="17" t="s">
        <v>53</v>
      </c>
      <c r="D23" s="34">
        <v>8</v>
      </c>
      <c r="E23" s="34">
        <v>7</v>
      </c>
      <c r="F23" s="34">
        <v>6</v>
      </c>
      <c r="G23" s="34">
        <v>9</v>
      </c>
      <c r="H23" s="34">
        <v>8</v>
      </c>
      <c r="I23" s="34">
        <v>5</v>
      </c>
      <c r="J23" s="37">
        <v>6</v>
      </c>
      <c r="K23" s="37">
        <v>6</v>
      </c>
      <c r="L23" s="37">
        <v>7</v>
      </c>
      <c r="M23" s="37">
        <v>7</v>
      </c>
      <c r="N23" s="37">
        <v>8</v>
      </c>
      <c r="O23" s="37">
        <v>7</v>
      </c>
      <c r="P23" s="50">
        <f t="shared" si="0"/>
        <v>7.382352941176471</v>
      </c>
      <c r="Q23" s="51" t="str">
        <f t="shared" si="1"/>
        <v>Kh¸</v>
      </c>
      <c r="R23" s="52" t="str">
        <f t="shared" si="2"/>
        <v>Tèt</v>
      </c>
      <c r="S23" s="53"/>
      <c r="T23" s="12"/>
    </row>
    <row r="24" spans="1:20" ht="15.75" customHeight="1">
      <c r="A24" s="48">
        <v>15</v>
      </c>
      <c r="B24" s="55" t="s">
        <v>54</v>
      </c>
      <c r="C24" s="21" t="s">
        <v>6</v>
      </c>
      <c r="D24" s="34">
        <v>8</v>
      </c>
      <c r="E24" s="34">
        <v>5</v>
      </c>
      <c r="F24" s="34">
        <v>5</v>
      </c>
      <c r="G24" s="34">
        <v>7</v>
      </c>
      <c r="H24" s="34">
        <v>6</v>
      </c>
      <c r="I24" s="34">
        <v>5</v>
      </c>
      <c r="J24" s="37">
        <v>7</v>
      </c>
      <c r="K24" s="37">
        <v>7</v>
      </c>
      <c r="L24" s="37">
        <v>6</v>
      </c>
      <c r="M24" s="78">
        <v>4</v>
      </c>
      <c r="N24" s="37">
        <v>8</v>
      </c>
      <c r="O24" s="37">
        <v>7</v>
      </c>
      <c r="P24" s="50">
        <f t="shared" si="0"/>
        <v>6.264705882352941</v>
      </c>
      <c r="Q24" s="51" t="str">
        <f t="shared" si="1"/>
        <v>TBKh¸</v>
      </c>
      <c r="R24" s="52" t="str">
        <f t="shared" si="2"/>
        <v>Tèt</v>
      </c>
      <c r="S24" s="53"/>
      <c r="T24" s="12"/>
    </row>
    <row r="25" spans="1:20" ht="15.75" customHeight="1">
      <c r="A25" s="48">
        <v>16</v>
      </c>
      <c r="B25" s="49"/>
      <c r="C25" s="19"/>
      <c r="D25" s="33"/>
      <c r="E25" s="33"/>
      <c r="F25" s="33"/>
      <c r="G25" s="33"/>
      <c r="H25" s="33"/>
      <c r="I25" s="33"/>
      <c r="J25" s="38"/>
      <c r="K25" s="38"/>
      <c r="L25" s="38"/>
      <c r="M25" s="38"/>
      <c r="N25" s="38"/>
      <c r="O25" s="38"/>
      <c r="P25" s="50"/>
      <c r="Q25" s="51"/>
      <c r="R25" s="52"/>
      <c r="S25" s="53"/>
      <c r="T25" s="12"/>
    </row>
    <row r="26" spans="1:20" ht="15.75" customHeight="1">
      <c r="A26" s="48">
        <v>17</v>
      </c>
      <c r="B26" s="55" t="s">
        <v>55</v>
      </c>
      <c r="C26" s="21" t="s">
        <v>56</v>
      </c>
      <c r="D26" s="34">
        <v>8</v>
      </c>
      <c r="E26" s="34">
        <v>6</v>
      </c>
      <c r="F26" s="34">
        <v>6</v>
      </c>
      <c r="G26" s="34">
        <v>8</v>
      </c>
      <c r="H26" s="34">
        <v>6</v>
      </c>
      <c r="I26" s="34">
        <v>5</v>
      </c>
      <c r="J26" s="37">
        <v>7</v>
      </c>
      <c r="K26" s="37">
        <v>7</v>
      </c>
      <c r="L26" s="37">
        <v>7</v>
      </c>
      <c r="M26" s="37">
        <v>8</v>
      </c>
      <c r="N26" s="37">
        <v>7</v>
      </c>
      <c r="O26" s="34">
        <v>6</v>
      </c>
      <c r="P26" s="50">
        <f>(SUMPRODUCT(D26:O26,D$9:O$9))/SUM(D$9:O$9)</f>
        <v>6.9411764705882355</v>
      </c>
      <c r="Q26" s="51" t="str">
        <f t="shared" si="1"/>
        <v>TBKh¸</v>
      </c>
      <c r="R26" s="52" t="str">
        <f t="shared" si="2"/>
        <v>Tèt</v>
      </c>
      <c r="S26" s="53"/>
      <c r="T26" s="12"/>
    </row>
    <row r="27" spans="1:20" s="13" customFormat="1" ht="15.75" customHeight="1">
      <c r="A27" s="56">
        <v>18</v>
      </c>
      <c r="B27" s="54" t="s">
        <v>12</v>
      </c>
      <c r="C27" s="17" t="s">
        <v>57</v>
      </c>
      <c r="D27" s="35">
        <v>9</v>
      </c>
      <c r="E27" s="35">
        <v>8</v>
      </c>
      <c r="F27" s="35">
        <v>8</v>
      </c>
      <c r="G27" s="35">
        <v>9</v>
      </c>
      <c r="H27" s="35">
        <v>8</v>
      </c>
      <c r="I27" s="35">
        <v>6</v>
      </c>
      <c r="J27" s="39">
        <v>8</v>
      </c>
      <c r="K27" s="39">
        <v>8</v>
      </c>
      <c r="L27" s="39">
        <v>8</v>
      </c>
      <c r="M27" s="39">
        <v>8</v>
      </c>
      <c r="N27" s="39">
        <v>8</v>
      </c>
      <c r="O27" s="39">
        <v>8</v>
      </c>
      <c r="P27" s="50">
        <f>(SUMPRODUCT(D27:O27,D$9:O$9))/SUM(D$9:O$9)</f>
        <v>8.147058823529411</v>
      </c>
      <c r="Q27" s="51" t="str">
        <f t="shared" si="1"/>
        <v>Giái</v>
      </c>
      <c r="R27" s="52" t="str">
        <f t="shared" si="2"/>
        <v>Tèt</v>
      </c>
      <c r="S27" s="57"/>
      <c r="T27" s="14"/>
    </row>
    <row r="28" spans="1:20" ht="15.75" customHeight="1">
      <c r="A28" s="48">
        <v>19</v>
      </c>
      <c r="B28" s="58" t="s">
        <v>58</v>
      </c>
      <c r="C28" s="21" t="s">
        <v>59</v>
      </c>
      <c r="D28" s="34">
        <v>7</v>
      </c>
      <c r="E28" s="34">
        <v>7</v>
      </c>
      <c r="F28" s="34">
        <v>6</v>
      </c>
      <c r="G28" s="34">
        <v>8</v>
      </c>
      <c r="H28" s="34">
        <v>6</v>
      </c>
      <c r="I28" s="34">
        <v>6</v>
      </c>
      <c r="J28" s="40">
        <v>7</v>
      </c>
      <c r="K28" s="40">
        <v>7</v>
      </c>
      <c r="L28" s="40">
        <v>7</v>
      </c>
      <c r="M28" s="77">
        <v>4</v>
      </c>
      <c r="N28" s="40">
        <v>8</v>
      </c>
      <c r="O28" s="40">
        <v>7</v>
      </c>
      <c r="P28" s="50">
        <f>(SUMPRODUCT(D28:O28,D$9:O$9))/SUM(D$9:O$9)</f>
        <v>6.794117647058823</v>
      </c>
      <c r="Q28" s="51" t="str">
        <f t="shared" si="1"/>
        <v>TBKh¸</v>
      </c>
      <c r="R28" s="52" t="str">
        <f t="shared" si="2"/>
        <v>Tèt</v>
      </c>
      <c r="S28" s="53"/>
      <c r="T28" s="12"/>
    </row>
    <row r="29" spans="1:20" ht="15.75" customHeight="1">
      <c r="A29" s="48">
        <v>20</v>
      </c>
      <c r="B29" s="54" t="s">
        <v>12</v>
      </c>
      <c r="C29" s="17" t="s">
        <v>8</v>
      </c>
      <c r="D29" s="34">
        <v>8</v>
      </c>
      <c r="E29" s="34">
        <v>7</v>
      </c>
      <c r="F29" s="34">
        <v>5</v>
      </c>
      <c r="G29" s="34">
        <v>8</v>
      </c>
      <c r="H29" s="34">
        <v>8</v>
      </c>
      <c r="I29" s="34">
        <v>5</v>
      </c>
      <c r="J29" s="37">
        <v>7</v>
      </c>
      <c r="K29" s="37">
        <v>7</v>
      </c>
      <c r="L29" s="37">
        <v>6</v>
      </c>
      <c r="M29" s="37">
        <v>5</v>
      </c>
      <c r="N29" s="37">
        <v>7</v>
      </c>
      <c r="O29" s="37">
        <v>6</v>
      </c>
      <c r="P29" s="50">
        <f>(SUMPRODUCT(D29:O29,D$9:O$9))/SUM(D$9:O$9)</f>
        <v>6.735294117647059</v>
      </c>
      <c r="Q29" s="51" t="str">
        <f t="shared" si="1"/>
        <v>TBKh¸</v>
      </c>
      <c r="R29" s="52" t="str">
        <f t="shared" si="2"/>
        <v>Tèt</v>
      </c>
      <c r="S29" s="53"/>
      <c r="T29" s="12"/>
    </row>
    <row r="30" spans="1:20" ht="15.75" customHeight="1">
      <c r="A30" s="48">
        <v>21</v>
      </c>
      <c r="B30" s="54" t="s">
        <v>4</v>
      </c>
      <c r="C30" s="17" t="s">
        <v>8</v>
      </c>
      <c r="D30" s="34">
        <v>8</v>
      </c>
      <c r="E30" s="34">
        <v>7</v>
      </c>
      <c r="F30" s="34">
        <v>7</v>
      </c>
      <c r="G30" s="34">
        <v>8</v>
      </c>
      <c r="H30" s="34">
        <v>7</v>
      </c>
      <c r="I30" s="34">
        <v>5</v>
      </c>
      <c r="J30" s="37">
        <v>6</v>
      </c>
      <c r="K30" s="37">
        <v>7</v>
      </c>
      <c r="L30" s="37">
        <v>7</v>
      </c>
      <c r="M30" s="37">
        <v>8</v>
      </c>
      <c r="N30" s="37">
        <v>7</v>
      </c>
      <c r="O30" s="37">
        <v>7</v>
      </c>
      <c r="P30" s="50">
        <f>(SUMPRODUCT(D30:O30,D$9:O$9))/SUM(D$9:O$9)</f>
        <v>7.205882352941177</v>
      </c>
      <c r="Q30" s="51" t="str">
        <f t="shared" si="1"/>
        <v>Kh¸</v>
      </c>
      <c r="R30" s="52" t="str">
        <f t="shared" si="2"/>
        <v>Tèt</v>
      </c>
      <c r="S30" s="53"/>
      <c r="T30" s="12"/>
    </row>
    <row r="31" spans="1:20" ht="15.75" customHeight="1">
      <c r="A31" s="48">
        <v>22</v>
      </c>
      <c r="B31" s="49"/>
      <c r="C31" s="19"/>
      <c r="D31" s="33"/>
      <c r="E31" s="33"/>
      <c r="F31" s="33"/>
      <c r="G31" s="33"/>
      <c r="H31" s="33"/>
      <c r="I31" s="33"/>
      <c r="J31" s="38"/>
      <c r="K31" s="38"/>
      <c r="L31" s="38"/>
      <c r="M31" s="38"/>
      <c r="N31" s="38"/>
      <c r="O31" s="38"/>
      <c r="P31" s="50"/>
      <c r="Q31" s="51"/>
      <c r="R31" s="52"/>
      <c r="S31" s="53"/>
      <c r="T31" s="12"/>
    </row>
    <row r="32" spans="1:20" ht="15.75" customHeight="1">
      <c r="A32" s="48">
        <v>23</v>
      </c>
      <c r="B32" s="54" t="s">
        <v>15</v>
      </c>
      <c r="C32" s="17" t="s">
        <v>9</v>
      </c>
      <c r="D32" s="34">
        <v>8</v>
      </c>
      <c r="E32" s="34">
        <v>6</v>
      </c>
      <c r="F32" s="34">
        <v>6</v>
      </c>
      <c r="G32" s="34">
        <v>8</v>
      </c>
      <c r="H32" s="34">
        <v>6</v>
      </c>
      <c r="I32" s="34">
        <v>6</v>
      </c>
      <c r="J32" s="37">
        <v>7</v>
      </c>
      <c r="K32" s="37">
        <v>7</v>
      </c>
      <c r="L32" s="37">
        <v>7</v>
      </c>
      <c r="M32" s="37">
        <v>6</v>
      </c>
      <c r="N32" s="37">
        <v>7</v>
      </c>
      <c r="O32" s="37">
        <v>6</v>
      </c>
      <c r="P32" s="50">
        <f>(SUMPRODUCT(D32:O32,D$9:O$9))/SUM(D$9:O$9)</f>
        <v>6.764705882352941</v>
      </c>
      <c r="Q32" s="51" t="str">
        <f t="shared" si="1"/>
        <v>TBKh¸</v>
      </c>
      <c r="R32" s="52" t="str">
        <f t="shared" si="2"/>
        <v>Tèt</v>
      </c>
      <c r="S32" s="53"/>
      <c r="T32" s="12"/>
    </row>
    <row r="33" spans="1:20" ht="15.75" customHeight="1">
      <c r="A33" s="48">
        <v>24</v>
      </c>
      <c r="B33" s="49"/>
      <c r="C33" s="19"/>
      <c r="D33" s="33"/>
      <c r="E33" s="33"/>
      <c r="F33" s="33"/>
      <c r="G33" s="33"/>
      <c r="H33" s="33"/>
      <c r="I33" s="33"/>
      <c r="J33" s="38"/>
      <c r="K33" s="38"/>
      <c r="L33" s="38"/>
      <c r="M33" s="38"/>
      <c r="N33" s="38"/>
      <c r="O33" s="38"/>
      <c r="P33" s="50"/>
      <c r="Q33" s="51"/>
      <c r="R33" s="52"/>
      <c r="S33" s="53"/>
      <c r="T33" s="12"/>
    </row>
    <row r="34" spans="1:20" ht="15.75" customHeight="1">
      <c r="A34" s="48">
        <v>25</v>
      </c>
      <c r="B34" s="16" t="s">
        <v>4</v>
      </c>
      <c r="C34" s="17" t="s">
        <v>60</v>
      </c>
      <c r="D34" s="34">
        <v>7</v>
      </c>
      <c r="E34" s="34">
        <v>7</v>
      </c>
      <c r="F34" s="34">
        <v>6</v>
      </c>
      <c r="G34" s="34">
        <v>7</v>
      </c>
      <c r="H34" s="34">
        <v>6</v>
      </c>
      <c r="I34" s="34">
        <v>5</v>
      </c>
      <c r="J34" s="37">
        <v>7</v>
      </c>
      <c r="K34" s="37">
        <v>7</v>
      </c>
      <c r="L34" s="37">
        <v>7</v>
      </c>
      <c r="M34" s="37">
        <v>5</v>
      </c>
      <c r="N34" s="37">
        <v>8</v>
      </c>
      <c r="O34" s="37">
        <v>6</v>
      </c>
      <c r="P34" s="50">
        <f aca="true" t="shared" si="3" ref="P34:P39">(SUMPRODUCT(D34:O34,D$9:O$9))/SUM(D$9:O$9)</f>
        <v>6.5588235294117645</v>
      </c>
      <c r="Q34" s="51" t="str">
        <f t="shared" si="1"/>
        <v>TBKh¸</v>
      </c>
      <c r="R34" s="52" t="str">
        <f t="shared" si="2"/>
        <v>Tèt</v>
      </c>
      <c r="S34" s="53"/>
      <c r="T34" s="12"/>
    </row>
    <row r="35" spans="1:20" ht="15.75" customHeight="1">
      <c r="A35" s="48">
        <v>26</v>
      </c>
      <c r="B35" s="16" t="s">
        <v>61</v>
      </c>
      <c r="C35" s="17" t="s">
        <v>62</v>
      </c>
      <c r="D35" s="34">
        <v>8</v>
      </c>
      <c r="E35" s="34">
        <v>5</v>
      </c>
      <c r="F35" s="34">
        <v>5</v>
      </c>
      <c r="G35" s="34">
        <v>7</v>
      </c>
      <c r="H35" s="34">
        <v>7</v>
      </c>
      <c r="I35" s="34">
        <v>5</v>
      </c>
      <c r="J35" s="37">
        <v>7</v>
      </c>
      <c r="K35" s="37">
        <v>8</v>
      </c>
      <c r="L35" s="37">
        <v>8</v>
      </c>
      <c r="M35" s="37">
        <v>5</v>
      </c>
      <c r="N35" s="37">
        <v>7</v>
      </c>
      <c r="O35" s="37">
        <v>8</v>
      </c>
      <c r="P35" s="50">
        <f t="shared" si="3"/>
        <v>6.5</v>
      </c>
      <c r="Q35" s="51" t="str">
        <f t="shared" si="1"/>
        <v>TBKh¸</v>
      </c>
      <c r="R35" s="52" t="str">
        <f t="shared" si="2"/>
        <v>Tèt</v>
      </c>
      <c r="S35" s="53"/>
      <c r="T35" s="12"/>
    </row>
    <row r="36" spans="1:20" ht="15.75" customHeight="1">
      <c r="A36" s="48">
        <v>27</v>
      </c>
      <c r="B36" s="16" t="s">
        <v>3</v>
      </c>
      <c r="C36" s="17" t="s">
        <v>63</v>
      </c>
      <c r="D36" s="34">
        <v>7</v>
      </c>
      <c r="E36" s="34">
        <v>6</v>
      </c>
      <c r="F36" s="34">
        <v>5</v>
      </c>
      <c r="G36" s="34">
        <v>7</v>
      </c>
      <c r="H36" s="34">
        <v>6</v>
      </c>
      <c r="I36" s="34">
        <v>6</v>
      </c>
      <c r="J36" s="37">
        <v>6</v>
      </c>
      <c r="K36" s="37">
        <v>7</v>
      </c>
      <c r="L36" s="37">
        <v>7</v>
      </c>
      <c r="M36" s="37">
        <v>5</v>
      </c>
      <c r="N36" s="37">
        <v>7</v>
      </c>
      <c r="O36" s="37">
        <v>6</v>
      </c>
      <c r="P36" s="50">
        <f t="shared" si="3"/>
        <v>6.264705882352941</v>
      </c>
      <c r="Q36" s="51" t="str">
        <f t="shared" si="1"/>
        <v>TBKh¸</v>
      </c>
      <c r="R36" s="52" t="str">
        <f t="shared" si="2"/>
        <v>Tèt</v>
      </c>
      <c r="S36" s="53"/>
      <c r="T36" s="12"/>
    </row>
    <row r="37" spans="1:20" ht="15.75" customHeight="1">
      <c r="A37" s="48">
        <v>28</v>
      </c>
      <c r="B37" s="16" t="s">
        <v>64</v>
      </c>
      <c r="C37" s="17" t="s">
        <v>30</v>
      </c>
      <c r="D37" s="34">
        <v>8</v>
      </c>
      <c r="E37" s="34">
        <v>6</v>
      </c>
      <c r="F37" s="34">
        <v>7</v>
      </c>
      <c r="G37" s="34">
        <v>8</v>
      </c>
      <c r="H37" s="34">
        <v>8</v>
      </c>
      <c r="I37" s="34">
        <v>6</v>
      </c>
      <c r="J37" s="37">
        <v>7</v>
      </c>
      <c r="K37" s="37">
        <v>7</v>
      </c>
      <c r="L37" s="37">
        <v>8</v>
      </c>
      <c r="M37" s="78">
        <v>4</v>
      </c>
      <c r="N37" s="37">
        <v>7</v>
      </c>
      <c r="O37" s="37">
        <v>7</v>
      </c>
      <c r="P37" s="50">
        <f t="shared" si="3"/>
        <v>6.823529411764706</v>
      </c>
      <c r="Q37" s="51" t="str">
        <f t="shared" si="1"/>
        <v>TBKh¸</v>
      </c>
      <c r="R37" s="52" t="str">
        <f t="shared" si="2"/>
        <v>Tèt</v>
      </c>
      <c r="S37" s="53"/>
      <c r="T37" s="12"/>
    </row>
    <row r="38" spans="1:20" ht="15.75" customHeight="1">
      <c r="A38" s="48">
        <v>29</v>
      </c>
      <c r="B38" s="20" t="s">
        <v>3</v>
      </c>
      <c r="C38" s="21" t="s">
        <v>65</v>
      </c>
      <c r="D38" s="34">
        <v>8</v>
      </c>
      <c r="E38" s="34">
        <v>7</v>
      </c>
      <c r="F38" s="34">
        <v>8</v>
      </c>
      <c r="G38" s="34">
        <v>8</v>
      </c>
      <c r="H38" s="34">
        <v>6</v>
      </c>
      <c r="I38" s="34">
        <v>6</v>
      </c>
      <c r="J38" s="37">
        <v>6</v>
      </c>
      <c r="K38" s="37">
        <v>6</v>
      </c>
      <c r="L38" s="37">
        <v>7</v>
      </c>
      <c r="M38" s="37">
        <v>8</v>
      </c>
      <c r="N38" s="37">
        <v>7</v>
      </c>
      <c r="O38" s="34">
        <v>7</v>
      </c>
      <c r="P38" s="50">
        <f t="shared" si="3"/>
        <v>7.235294117647059</v>
      </c>
      <c r="Q38" s="51" t="str">
        <f t="shared" si="1"/>
        <v>Kh¸</v>
      </c>
      <c r="R38" s="52" t="str">
        <f t="shared" si="2"/>
        <v>Tèt</v>
      </c>
      <c r="S38" s="53"/>
      <c r="T38" s="12"/>
    </row>
    <row r="39" spans="1:20" ht="15.75" customHeight="1">
      <c r="A39" s="48">
        <v>30</v>
      </c>
      <c r="B39" s="20" t="s">
        <v>66</v>
      </c>
      <c r="C39" s="21" t="s">
        <v>11</v>
      </c>
      <c r="D39" s="34">
        <v>7</v>
      </c>
      <c r="E39" s="34">
        <v>6</v>
      </c>
      <c r="F39" s="34">
        <v>7</v>
      </c>
      <c r="G39" s="34">
        <v>8</v>
      </c>
      <c r="H39" s="34">
        <v>6</v>
      </c>
      <c r="I39" s="34">
        <v>5</v>
      </c>
      <c r="J39" s="37">
        <v>7</v>
      </c>
      <c r="K39" s="37">
        <v>6</v>
      </c>
      <c r="L39" s="37">
        <v>7</v>
      </c>
      <c r="M39" s="37">
        <v>8</v>
      </c>
      <c r="N39" s="37">
        <v>8</v>
      </c>
      <c r="O39" s="37">
        <v>6</v>
      </c>
      <c r="P39" s="50">
        <f t="shared" si="3"/>
        <v>7.029411764705882</v>
      </c>
      <c r="Q39" s="51" t="str">
        <f t="shared" si="1"/>
        <v>Kh¸</v>
      </c>
      <c r="R39" s="52" t="str">
        <f t="shared" si="2"/>
        <v>Tèt</v>
      </c>
      <c r="S39" s="53"/>
      <c r="T39" s="12"/>
    </row>
    <row r="40" spans="1:20" ht="15.75" customHeight="1">
      <c r="A40" s="48">
        <v>31</v>
      </c>
      <c r="B40" s="18"/>
      <c r="C40" s="19"/>
      <c r="D40" s="33"/>
      <c r="E40" s="33"/>
      <c r="F40" s="33"/>
      <c r="G40" s="33"/>
      <c r="H40" s="33"/>
      <c r="I40" s="33"/>
      <c r="J40" s="38"/>
      <c r="K40" s="38"/>
      <c r="L40" s="38"/>
      <c r="M40" s="38"/>
      <c r="N40" s="38"/>
      <c r="O40" s="38"/>
      <c r="P40" s="50"/>
      <c r="Q40" s="51">
        <f t="shared" si="1"/>
      </c>
      <c r="R40" s="52"/>
      <c r="S40" s="53"/>
      <c r="T40" s="12"/>
    </row>
    <row r="41" spans="1:20" ht="15.75" customHeight="1">
      <c r="A41" s="48">
        <v>32</v>
      </c>
      <c r="B41" s="16" t="s">
        <v>67</v>
      </c>
      <c r="C41" s="17" t="s">
        <v>68</v>
      </c>
      <c r="D41" s="34">
        <v>7</v>
      </c>
      <c r="E41" s="34">
        <v>7</v>
      </c>
      <c r="F41" s="34">
        <v>5</v>
      </c>
      <c r="G41" s="34">
        <v>8</v>
      </c>
      <c r="H41" s="34">
        <v>7</v>
      </c>
      <c r="I41" s="34">
        <v>5</v>
      </c>
      <c r="J41" s="37">
        <v>7</v>
      </c>
      <c r="K41" s="37">
        <v>7</v>
      </c>
      <c r="L41" s="37">
        <v>7</v>
      </c>
      <c r="M41" s="37">
        <v>6</v>
      </c>
      <c r="N41" s="37">
        <v>7</v>
      </c>
      <c r="O41" s="37">
        <v>7</v>
      </c>
      <c r="P41" s="50">
        <f>(SUMPRODUCT(D41:O41,D$9:O$9))/SUM(D$9:O$9)</f>
        <v>6.852941176470588</v>
      </c>
      <c r="Q41" s="51" t="str">
        <f t="shared" si="1"/>
        <v>TBKh¸</v>
      </c>
      <c r="R41" s="52"/>
      <c r="S41" s="53"/>
      <c r="T41" s="12"/>
    </row>
    <row r="42" spans="1:20" ht="15.75" customHeight="1">
      <c r="A42" s="48">
        <v>33</v>
      </c>
      <c r="B42" s="16" t="s">
        <v>7</v>
      </c>
      <c r="C42" s="17" t="s">
        <v>68</v>
      </c>
      <c r="D42" s="34">
        <v>7</v>
      </c>
      <c r="E42" s="34">
        <v>6</v>
      </c>
      <c r="F42" s="34">
        <v>6</v>
      </c>
      <c r="G42" s="34">
        <v>9</v>
      </c>
      <c r="H42" s="34">
        <v>7</v>
      </c>
      <c r="I42" s="34">
        <v>5</v>
      </c>
      <c r="J42" s="37">
        <v>7</v>
      </c>
      <c r="K42" s="37">
        <v>7</v>
      </c>
      <c r="L42" s="37">
        <v>6</v>
      </c>
      <c r="M42" s="37">
        <v>8</v>
      </c>
      <c r="N42" s="37">
        <v>7</v>
      </c>
      <c r="O42" s="37">
        <v>7</v>
      </c>
      <c r="P42" s="50">
        <f>(SUMPRODUCT(D42:O42,D$9:O$9))/SUM(D$9:O$9)</f>
        <v>7.205882352941177</v>
      </c>
      <c r="Q42" s="51" t="str">
        <f t="shared" si="1"/>
        <v>Kh¸</v>
      </c>
      <c r="R42" s="52" t="str">
        <f t="shared" si="2"/>
        <v>Tèt</v>
      </c>
      <c r="S42" s="53"/>
      <c r="T42" s="12"/>
    </row>
    <row r="43" spans="1:20" ht="15.75" customHeight="1">
      <c r="A43" s="48">
        <v>34</v>
      </c>
      <c r="B43" s="20" t="s">
        <v>3</v>
      </c>
      <c r="C43" s="21" t="s">
        <v>69</v>
      </c>
      <c r="D43" s="34">
        <v>7</v>
      </c>
      <c r="E43" s="34">
        <v>7</v>
      </c>
      <c r="F43" s="34">
        <v>6</v>
      </c>
      <c r="G43" s="34">
        <v>7</v>
      </c>
      <c r="H43" s="34">
        <v>7</v>
      </c>
      <c r="I43" s="34">
        <v>6</v>
      </c>
      <c r="J43" s="37">
        <v>7</v>
      </c>
      <c r="K43" s="37">
        <v>6</v>
      </c>
      <c r="L43" s="37">
        <v>7</v>
      </c>
      <c r="M43" s="37">
        <v>8</v>
      </c>
      <c r="N43" s="37">
        <v>7</v>
      </c>
      <c r="O43" s="37">
        <v>7</v>
      </c>
      <c r="P43" s="50">
        <f>(SUMPRODUCT(D43:O43,D$9:O$9))/SUM(D$9:O$9)</f>
        <v>6.970588235294118</v>
      </c>
      <c r="Q43" s="51" t="str">
        <f t="shared" si="1"/>
        <v>TBKh¸</v>
      </c>
      <c r="R43" s="52" t="str">
        <f t="shared" si="2"/>
        <v>Tèt</v>
      </c>
      <c r="S43" s="53"/>
      <c r="T43" s="12"/>
    </row>
    <row r="44" spans="1:20" ht="15.75" customHeight="1">
      <c r="A44" s="48">
        <v>35</v>
      </c>
      <c r="B44" s="18"/>
      <c r="C44" s="19"/>
      <c r="D44" s="33"/>
      <c r="E44" s="33"/>
      <c r="F44" s="33"/>
      <c r="G44" s="33"/>
      <c r="H44" s="33"/>
      <c r="I44" s="33"/>
      <c r="J44" s="38"/>
      <c r="K44" s="38"/>
      <c r="L44" s="38"/>
      <c r="M44" s="38"/>
      <c r="N44" s="38"/>
      <c r="O44" s="38"/>
      <c r="P44" s="50"/>
      <c r="Q44" s="51"/>
      <c r="R44" s="52"/>
      <c r="S44" s="53"/>
      <c r="T44" s="12"/>
    </row>
    <row r="45" spans="1:20" ht="15.75" customHeight="1">
      <c r="A45" s="48">
        <v>36</v>
      </c>
      <c r="B45" s="16" t="s">
        <v>4</v>
      </c>
      <c r="C45" s="17" t="s">
        <v>35</v>
      </c>
      <c r="D45" s="34">
        <v>8</v>
      </c>
      <c r="E45" s="34">
        <v>6</v>
      </c>
      <c r="F45" s="34">
        <v>6</v>
      </c>
      <c r="G45" s="34">
        <v>8</v>
      </c>
      <c r="H45" s="34">
        <v>7</v>
      </c>
      <c r="I45" s="34">
        <v>5</v>
      </c>
      <c r="J45" s="37">
        <v>7</v>
      </c>
      <c r="K45" s="37">
        <v>7</v>
      </c>
      <c r="L45" s="37">
        <v>7</v>
      </c>
      <c r="M45" s="37">
        <v>8</v>
      </c>
      <c r="N45" s="37">
        <v>7</v>
      </c>
      <c r="O45" s="37">
        <v>7</v>
      </c>
      <c r="P45" s="50">
        <f>(SUMPRODUCT(D45:O45,D$9:O$9))/SUM(D$9:O$9)</f>
        <v>7.088235294117647</v>
      </c>
      <c r="Q45" s="51" t="str">
        <f t="shared" si="1"/>
        <v>Kh¸</v>
      </c>
      <c r="R45" s="52" t="str">
        <f t="shared" si="2"/>
        <v>Tèt</v>
      </c>
      <c r="S45" s="53"/>
      <c r="T45" s="12"/>
    </row>
    <row r="46" spans="1:20" ht="15.75" customHeight="1">
      <c r="A46" s="48">
        <v>37</v>
      </c>
      <c r="B46" s="20" t="s">
        <v>70</v>
      </c>
      <c r="C46" s="21" t="s">
        <v>71</v>
      </c>
      <c r="D46" s="34">
        <v>8</v>
      </c>
      <c r="E46" s="34">
        <v>6</v>
      </c>
      <c r="F46" s="34">
        <v>5</v>
      </c>
      <c r="G46" s="34">
        <v>7</v>
      </c>
      <c r="H46" s="34">
        <v>7</v>
      </c>
      <c r="I46" s="34">
        <v>5</v>
      </c>
      <c r="J46" s="37">
        <v>8</v>
      </c>
      <c r="K46" s="37">
        <v>7</v>
      </c>
      <c r="L46" s="37">
        <v>6</v>
      </c>
      <c r="M46" s="37">
        <v>6</v>
      </c>
      <c r="N46" s="37">
        <v>7</v>
      </c>
      <c r="O46" s="37">
        <v>6</v>
      </c>
      <c r="P46" s="50">
        <f>(SUMPRODUCT(D46:O46,D$9:O$9))/SUM(D$9:O$9)</f>
        <v>6.529411764705882</v>
      </c>
      <c r="Q46" s="51" t="str">
        <f t="shared" si="1"/>
        <v>TBKh¸</v>
      </c>
      <c r="R46" s="52" t="str">
        <f t="shared" si="2"/>
        <v>Tèt</v>
      </c>
      <c r="S46" s="53"/>
      <c r="T46" s="12"/>
    </row>
    <row r="47" spans="1:20" ht="15.75" customHeight="1">
      <c r="A47" s="48">
        <v>38</v>
      </c>
      <c r="B47" s="16" t="s">
        <v>33</v>
      </c>
      <c r="C47" s="17" t="s">
        <v>72</v>
      </c>
      <c r="D47" s="34">
        <v>9</v>
      </c>
      <c r="E47" s="34">
        <v>6</v>
      </c>
      <c r="F47" s="34">
        <v>7</v>
      </c>
      <c r="G47" s="34">
        <v>9</v>
      </c>
      <c r="H47" s="34">
        <v>8</v>
      </c>
      <c r="I47" s="34">
        <v>5</v>
      </c>
      <c r="J47" s="37">
        <v>8</v>
      </c>
      <c r="K47" s="37">
        <v>8</v>
      </c>
      <c r="L47" s="37">
        <v>8</v>
      </c>
      <c r="M47" s="37">
        <v>6</v>
      </c>
      <c r="N47" s="37">
        <v>8</v>
      </c>
      <c r="O47" s="37">
        <v>8</v>
      </c>
      <c r="P47" s="50">
        <f>(SUMPRODUCT(D47:O47,D$9:O$9))/SUM(D$9:O$9)</f>
        <v>7.5588235294117645</v>
      </c>
      <c r="Q47" s="51" t="str">
        <f t="shared" si="1"/>
        <v>Kh¸</v>
      </c>
      <c r="R47" s="52" t="str">
        <f t="shared" si="2"/>
        <v>Tèt</v>
      </c>
      <c r="S47" s="53"/>
      <c r="T47" s="12"/>
    </row>
    <row r="48" spans="1:20" ht="15.75" customHeight="1">
      <c r="A48" s="48">
        <v>39</v>
      </c>
      <c r="B48" s="16" t="s">
        <v>36</v>
      </c>
      <c r="C48" s="17" t="s">
        <v>73</v>
      </c>
      <c r="D48" s="34">
        <v>7</v>
      </c>
      <c r="E48" s="34">
        <v>6</v>
      </c>
      <c r="F48" s="34">
        <v>7</v>
      </c>
      <c r="G48" s="59">
        <v>8</v>
      </c>
      <c r="H48" s="34">
        <v>7</v>
      </c>
      <c r="I48" s="34">
        <v>6</v>
      </c>
      <c r="J48" s="37">
        <v>7</v>
      </c>
      <c r="K48" s="37">
        <v>7</v>
      </c>
      <c r="L48" s="37">
        <v>7</v>
      </c>
      <c r="M48" s="37">
        <v>7</v>
      </c>
      <c r="N48" s="37">
        <v>7</v>
      </c>
      <c r="O48" s="37">
        <v>7</v>
      </c>
      <c r="P48" s="50">
        <f>(SUMPRODUCT(D48:O48,D$9:O$9))/SUM(D$9:O$9)</f>
        <v>7.029411764705882</v>
      </c>
      <c r="Q48" s="51" t="str">
        <f t="shared" si="1"/>
        <v>Kh¸</v>
      </c>
      <c r="R48" s="52" t="str">
        <f t="shared" si="2"/>
        <v>Tèt</v>
      </c>
      <c r="S48" s="53"/>
      <c r="T48" s="12"/>
    </row>
    <row r="49" spans="1:20" ht="15.75" customHeight="1">
      <c r="A49" s="48">
        <v>40</v>
      </c>
      <c r="B49" s="16" t="s">
        <v>74</v>
      </c>
      <c r="C49" s="17" t="s">
        <v>32</v>
      </c>
      <c r="D49" s="34">
        <v>7</v>
      </c>
      <c r="E49" s="34">
        <v>6</v>
      </c>
      <c r="F49" s="34">
        <v>8</v>
      </c>
      <c r="G49" s="34">
        <v>8</v>
      </c>
      <c r="H49" s="34">
        <v>7</v>
      </c>
      <c r="I49" s="34">
        <v>5</v>
      </c>
      <c r="J49" s="37">
        <v>6</v>
      </c>
      <c r="K49" s="37">
        <v>6</v>
      </c>
      <c r="L49" s="37">
        <v>6</v>
      </c>
      <c r="M49" s="37">
        <v>5</v>
      </c>
      <c r="N49" s="37">
        <v>7</v>
      </c>
      <c r="O49" s="37">
        <v>7</v>
      </c>
      <c r="P49" s="50">
        <f>(SUMPRODUCT(D49:O49,D$9:O$9))/SUM(D$9:O$9)</f>
        <v>6.676470588235294</v>
      </c>
      <c r="Q49" s="51" t="str">
        <f t="shared" si="1"/>
        <v>TBKh¸</v>
      </c>
      <c r="R49" s="52" t="str">
        <f t="shared" si="2"/>
        <v>Tèt</v>
      </c>
      <c r="S49" s="53"/>
      <c r="T49" s="12"/>
    </row>
    <row r="50" spans="1:20" ht="15.75" customHeight="1">
      <c r="A50" s="48">
        <v>41</v>
      </c>
      <c r="B50" s="18"/>
      <c r="C50" s="19"/>
      <c r="D50" s="33"/>
      <c r="E50" s="33"/>
      <c r="F50" s="33"/>
      <c r="G50" s="33"/>
      <c r="H50" s="33"/>
      <c r="I50" s="33"/>
      <c r="J50" s="38"/>
      <c r="K50" s="38"/>
      <c r="L50" s="38"/>
      <c r="M50" s="38"/>
      <c r="N50" s="38"/>
      <c r="O50" s="38"/>
      <c r="P50" s="50"/>
      <c r="Q50" s="51"/>
      <c r="R50" s="52"/>
      <c r="S50" s="53"/>
      <c r="T50" s="12"/>
    </row>
    <row r="51" spans="1:20" ht="15.75" customHeight="1">
      <c r="A51" s="48">
        <v>42</v>
      </c>
      <c r="B51" s="16" t="s">
        <v>75</v>
      </c>
      <c r="C51" s="17" t="s">
        <v>16</v>
      </c>
      <c r="D51" s="35">
        <v>8</v>
      </c>
      <c r="E51" s="35">
        <v>8</v>
      </c>
      <c r="F51" s="35">
        <v>8</v>
      </c>
      <c r="G51" s="34">
        <v>8</v>
      </c>
      <c r="H51" s="34">
        <v>9</v>
      </c>
      <c r="I51" s="34">
        <v>6</v>
      </c>
      <c r="J51" s="37">
        <v>8</v>
      </c>
      <c r="K51" s="37">
        <v>8</v>
      </c>
      <c r="L51" s="37">
        <v>8</v>
      </c>
      <c r="M51" s="37">
        <v>7</v>
      </c>
      <c r="N51" s="37">
        <v>9</v>
      </c>
      <c r="O51" s="37">
        <v>7</v>
      </c>
      <c r="P51" s="50">
        <f>(SUMPRODUCT(D51:O51,D$9:O$9))/SUM(D$9:O$9)</f>
        <v>7.852941176470588</v>
      </c>
      <c r="Q51" s="51" t="str">
        <f t="shared" si="1"/>
        <v>Kh¸</v>
      </c>
      <c r="R51" s="52" t="str">
        <f t="shared" si="2"/>
        <v>Tèt</v>
      </c>
      <c r="S51" s="53"/>
      <c r="T51" s="12"/>
    </row>
    <row r="52" spans="1:20" ht="15.75" customHeight="1">
      <c r="A52" s="48">
        <v>43</v>
      </c>
      <c r="B52" s="18"/>
      <c r="C52" s="19"/>
      <c r="D52" s="33"/>
      <c r="E52" s="33"/>
      <c r="F52" s="33"/>
      <c r="G52" s="33"/>
      <c r="H52" s="33"/>
      <c r="I52" s="33"/>
      <c r="J52" s="38"/>
      <c r="K52" s="38"/>
      <c r="L52" s="38"/>
      <c r="M52" s="38"/>
      <c r="N52" s="38"/>
      <c r="O52" s="38"/>
      <c r="P52" s="50"/>
      <c r="Q52" s="51"/>
      <c r="R52" s="52"/>
      <c r="S52" s="53"/>
      <c r="T52" s="12"/>
    </row>
    <row r="53" spans="1:20" ht="15.75" customHeight="1">
      <c r="A53" s="48">
        <v>44</v>
      </c>
      <c r="B53" s="20" t="s">
        <v>76</v>
      </c>
      <c r="C53" s="21" t="s">
        <v>38</v>
      </c>
      <c r="D53" s="34">
        <v>8</v>
      </c>
      <c r="E53" s="34">
        <v>6</v>
      </c>
      <c r="F53" s="34">
        <v>5</v>
      </c>
      <c r="G53" s="37">
        <v>7</v>
      </c>
      <c r="H53" s="34">
        <v>6</v>
      </c>
      <c r="I53" s="34">
        <v>5</v>
      </c>
      <c r="J53" s="37">
        <v>7</v>
      </c>
      <c r="K53" s="37">
        <v>8</v>
      </c>
      <c r="L53" s="37">
        <v>8</v>
      </c>
      <c r="M53" s="37">
        <v>6</v>
      </c>
      <c r="N53" s="37">
        <v>7</v>
      </c>
      <c r="O53" s="37">
        <v>6</v>
      </c>
      <c r="P53" s="50">
        <f>(SUMPRODUCT(D53:O53,D$9:O$9))/SUM(D$9:O$9)</f>
        <v>6.5</v>
      </c>
      <c r="Q53" s="51" t="str">
        <f t="shared" si="1"/>
        <v>TBKh¸</v>
      </c>
      <c r="R53" s="52" t="str">
        <f t="shared" si="2"/>
        <v>Tèt</v>
      </c>
      <c r="S53" s="53"/>
      <c r="T53" s="12"/>
    </row>
    <row r="54" spans="1:20" ht="15.75" customHeight="1">
      <c r="A54" s="48">
        <v>45</v>
      </c>
      <c r="B54" s="18"/>
      <c r="C54" s="19"/>
      <c r="D54" s="33"/>
      <c r="E54" s="33"/>
      <c r="F54" s="33"/>
      <c r="G54" s="33"/>
      <c r="H54" s="33"/>
      <c r="I54" s="33"/>
      <c r="J54" s="38"/>
      <c r="K54" s="38"/>
      <c r="L54" s="38"/>
      <c r="M54" s="38"/>
      <c r="N54" s="38"/>
      <c r="O54" s="38"/>
      <c r="P54" s="50"/>
      <c r="Q54" s="51"/>
      <c r="R54" s="52"/>
      <c r="S54" s="53"/>
      <c r="T54" s="12"/>
    </row>
    <row r="55" spans="1:20" ht="15.75" customHeight="1">
      <c r="A55" s="48">
        <v>46</v>
      </c>
      <c r="B55" s="20" t="s">
        <v>7</v>
      </c>
      <c r="C55" s="21" t="s">
        <v>17</v>
      </c>
      <c r="D55" s="34">
        <v>8</v>
      </c>
      <c r="E55" s="34">
        <v>5</v>
      </c>
      <c r="F55" s="34">
        <v>6</v>
      </c>
      <c r="G55" s="34">
        <v>7</v>
      </c>
      <c r="H55" s="34">
        <v>7</v>
      </c>
      <c r="I55" s="76">
        <v>4</v>
      </c>
      <c r="J55" s="37">
        <v>7</v>
      </c>
      <c r="K55" s="37">
        <v>6</v>
      </c>
      <c r="L55" s="37">
        <v>7</v>
      </c>
      <c r="M55" s="37">
        <v>8</v>
      </c>
      <c r="N55" s="37">
        <v>7</v>
      </c>
      <c r="O55" s="37">
        <v>6</v>
      </c>
      <c r="P55" s="50">
        <f>(SUMPRODUCT(D55:O55,D$9:O$9))/SUM(D$9:O$9)</f>
        <v>6.588235294117647</v>
      </c>
      <c r="Q55" s="51" t="str">
        <f t="shared" si="1"/>
        <v>TBKh¸</v>
      </c>
      <c r="R55" s="52" t="str">
        <f t="shared" si="2"/>
        <v>Tèt</v>
      </c>
      <c r="S55" s="53"/>
      <c r="T55" s="12"/>
    </row>
    <row r="56" spans="1:20" ht="15.75" customHeight="1">
      <c r="A56" s="48">
        <v>47</v>
      </c>
      <c r="B56" s="16" t="s">
        <v>77</v>
      </c>
      <c r="C56" s="17" t="s">
        <v>37</v>
      </c>
      <c r="D56" s="34">
        <v>7</v>
      </c>
      <c r="E56" s="34">
        <v>5</v>
      </c>
      <c r="F56" s="34">
        <v>5</v>
      </c>
      <c r="G56" s="34">
        <v>7</v>
      </c>
      <c r="H56" s="34">
        <v>7</v>
      </c>
      <c r="I56" s="76">
        <v>4</v>
      </c>
      <c r="J56" s="37">
        <v>7</v>
      </c>
      <c r="K56" s="37">
        <v>7</v>
      </c>
      <c r="L56" s="37">
        <v>7</v>
      </c>
      <c r="M56" s="37">
        <v>5</v>
      </c>
      <c r="N56" s="37">
        <v>7</v>
      </c>
      <c r="O56" s="37">
        <v>6</v>
      </c>
      <c r="P56" s="50">
        <f>(SUMPRODUCT(D56:O56,D$9:O$9))/SUM(D$9:O$9)</f>
        <v>6.147058823529412</v>
      </c>
      <c r="Q56" s="51" t="str">
        <f t="shared" si="1"/>
        <v>TBKh¸</v>
      </c>
      <c r="R56" s="52" t="str">
        <f t="shared" si="2"/>
        <v>Tèt</v>
      </c>
      <c r="S56" s="53"/>
      <c r="T56" s="12"/>
    </row>
    <row r="57" spans="1:20" ht="15.75" customHeight="1">
      <c r="A57" s="48">
        <v>48</v>
      </c>
      <c r="B57" s="16" t="s">
        <v>14</v>
      </c>
      <c r="C57" s="17" t="s">
        <v>78</v>
      </c>
      <c r="D57" s="34">
        <v>8</v>
      </c>
      <c r="E57" s="34">
        <v>7</v>
      </c>
      <c r="F57" s="34">
        <v>7</v>
      </c>
      <c r="G57" s="34">
        <v>7</v>
      </c>
      <c r="H57" s="34">
        <v>7</v>
      </c>
      <c r="I57" s="34">
        <v>5</v>
      </c>
      <c r="J57" s="37">
        <v>7</v>
      </c>
      <c r="K57" s="37">
        <v>6</v>
      </c>
      <c r="L57" s="37">
        <v>7</v>
      </c>
      <c r="M57" s="37">
        <v>7</v>
      </c>
      <c r="N57" s="37">
        <v>7</v>
      </c>
      <c r="O57" s="37">
        <v>7</v>
      </c>
      <c r="P57" s="50">
        <f>(SUMPRODUCT(D57:O57,D$9:O$9))/SUM(D$9:O$9)</f>
        <v>6.911764705882353</v>
      </c>
      <c r="Q57" s="51" t="str">
        <f t="shared" si="1"/>
        <v>TBKh¸</v>
      </c>
      <c r="R57" s="52" t="str">
        <f t="shared" si="2"/>
        <v>Tèt</v>
      </c>
      <c r="S57" s="53"/>
      <c r="T57" s="12"/>
    </row>
    <row r="58" spans="1:20" ht="15.75" customHeight="1">
      <c r="A58" s="48">
        <v>49</v>
      </c>
      <c r="B58" s="16" t="s">
        <v>7</v>
      </c>
      <c r="C58" s="17" t="s">
        <v>78</v>
      </c>
      <c r="D58" s="34">
        <v>7</v>
      </c>
      <c r="E58" s="34">
        <v>7</v>
      </c>
      <c r="F58" s="34">
        <v>7</v>
      </c>
      <c r="G58" s="34">
        <v>7</v>
      </c>
      <c r="H58" s="34">
        <v>7</v>
      </c>
      <c r="I58" s="34">
        <v>7</v>
      </c>
      <c r="J58" s="37">
        <v>7</v>
      </c>
      <c r="K58" s="37">
        <v>8</v>
      </c>
      <c r="L58" s="37">
        <v>8</v>
      </c>
      <c r="M58" s="37">
        <v>9</v>
      </c>
      <c r="N58" s="37">
        <v>7</v>
      </c>
      <c r="O58" s="37">
        <v>7</v>
      </c>
      <c r="P58" s="50">
        <f>(SUMPRODUCT(D58:O58,D$9:O$9))/SUM(D$9:O$9)</f>
        <v>7.294117647058823</v>
      </c>
      <c r="Q58" s="51" t="str">
        <f t="shared" si="1"/>
        <v>Kh¸</v>
      </c>
      <c r="R58" s="52" t="str">
        <f t="shared" si="2"/>
        <v>Tèt</v>
      </c>
      <c r="S58" s="53"/>
      <c r="T58" s="12"/>
    </row>
    <row r="59" spans="1:20" ht="15.75" customHeight="1">
      <c r="A59" s="60">
        <v>50</v>
      </c>
      <c r="B59" s="18" t="s">
        <v>79</v>
      </c>
      <c r="C59" s="19" t="s">
        <v>80</v>
      </c>
      <c r="D59" s="33"/>
      <c r="E59" s="33"/>
      <c r="F59" s="33"/>
      <c r="G59" s="33"/>
      <c r="H59" s="33"/>
      <c r="I59" s="33"/>
      <c r="J59" s="38"/>
      <c r="K59" s="38"/>
      <c r="L59" s="38"/>
      <c r="M59" s="38"/>
      <c r="N59" s="38"/>
      <c r="O59" s="38"/>
      <c r="P59" s="61"/>
      <c r="Q59" s="62"/>
      <c r="R59" s="63"/>
      <c r="S59" s="53"/>
      <c r="T59" s="12"/>
    </row>
    <row r="60" spans="1:20" ht="15.75" customHeight="1">
      <c r="A60" s="48">
        <v>51</v>
      </c>
      <c r="B60" s="16" t="s">
        <v>81</v>
      </c>
      <c r="C60" s="17" t="s">
        <v>18</v>
      </c>
      <c r="D60" s="34">
        <v>6</v>
      </c>
      <c r="E60" s="34">
        <v>5</v>
      </c>
      <c r="F60" s="34">
        <v>5</v>
      </c>
      <c r="G60" s="34">
        <v>8</v>
      </c>
      <c r="H60" s="34">
        <v>6</v>
      </c>
      <c r="I60" s="76">
        <v>4</v>
      </c>
      <c r="J60" s="37">
        <v>6</v>
      </c>
      <c r="K60" s="37">
        <v>7</v>
      </c>
      <c r="L60" s="37">
        <v>7</v>
      </c>
      <c r="M60" s="37">
        <v>6</v>
      </c>
      <c r="N60" s="37">
        <v>6</v>
      </c>
      <c r="O60" s="37">
        <v>6</v>
      </c>
      <c r="P60" s="50">
        <f>(SUMPRODUCT(D60:O60,D$9:O$9))/SUM(D$9:O$9)</f>
        <v>6.176470588235294</v>
      </c>
      <c r="Q60" s="51" t="str">
        <f t="shared" si="1"/>
        <v>TBKh¸</v>
      </c>
      <c r="R60" s="52" t="str">
        <f t="shared" si="2"/>
        <v>Tèt</v>
      </c>
      <c r="S60" s="53"/>
      <c r="T60" s="12"/>
    </row>
    <row r="61" spans="1:19" ht="15.75" customHeight="1">
      <c r="A61" s="48">
        <v>52</v>
      </c>
      <c r="B61" s="16" t="s">
        <v>82</v>
      </c>
      <c r="C61" s="17" t="s">
        <v>19</v>
      </c>
      <c r="D61" s="34">
        <v>6</v>
      </c>
      <c r="E61" s="34">
        <v>6</v>
      </c>
      <c r="F61" s="34">
        <v>6</v>
      </c>
      <c r="G61" s="34">
        <v>8</v>
      </c>
      <c r="H61" s="34">
        <v>6</v>
      </c>
      <c r="I61" s="34">
        <v>5</v>
      </c>
      <c r="J61" s="37">
        <v>6</v>
      </c>
      <c r="K61" s="37">
        <v>6</v>
      </c>
      <c r="L61" s="37">
        <v>7</v>
      </c>
      <c r="M61" s="37">
        <v>5</v>
      </c>
      <c r="N61" s="37">
        <v>7</v>
      </c>
      <c r="O61" s="37">
        <v>7</v>
      </c>
      <c r="P61" s="50">
        <f>(SUMPRODUCT(D61:O61,D$9:O$9))/SUM(D$9:O$9)</f>
        <v>6.470588235294118</v>
      </c>
      <c r="Q61" s="51" t="str">
        <f t="shared" si="1"/>
        <v>TBKh¸</v>
      </c>
      <c r="R61" s="52" t="str">
        <f t="shared" si="2"/>
        <v>Tèt</v>
      </c>
      <c r="S61" s="53"/>
    </row>
    <row r="62" spans="1:19" ht="18.75">
      <c r="A62" s="48">
        <v>53</v>
      </c>
      <c r="B62" s="18"/>
      <c r="C62" s="19"/>
      <c r="D62" s="34"/>
      <c r="E62" s="34"/>
      <c r="F62" s="34"/>
      <c r="G62" s="34"/>
      <c r="H62" s="34"/>
      <c r="I62" s="34"/>
      <c r="J62" s="37"/>
      <c r="K62" s="37"/>
      <c r="L62" s="37"/>
      <c r="M62" s="37"/>
      <c r="N62" s="37"/>
      <c r="O62" s="37"/>
      <c r="P62" s="50"/>
      <c r="Q62" s="51"/>
      <c r="R62" s="52"/>
      <c r="S62" s="53"/>
    </row>
    <row r="63" spans="1:19" ht="19.5" thickBot="1">
      <c r="A63" s="64">
        <v>54</v>
      </c>
      <c r="B63" s="28" t="s">
        <v>83</v>
      </c>
      <c r="C63" s="29" t="s">
        <v>84</v>
      </c>
      <c r="D63" s="65">
        <v>6</v>
      </c>
      <c r="E63" s="65">
        <v>5</v>
      </c>
      <c r="F63" s="65">
        <v>6</v>
      </c>
      <c r="G63" s="65">
        <v>7</v>
      </c>
      <c r="H63" s="65">
        <v>6</v>
      </c>
      <c r="I63" s="65">
        <v>5</v>
      </c>
      <c r="J63" s="66">
        <v>7</v>
      </c>
      <c r="K63" s="66">
        <v>7</v>
      </c>
      <c r="L63" s="66">
        <v>7</v>
      </c>
      <c r="M63" s="66">
        <v>7</v>
      </c>
      <c r="N63" s="66">
        <v>7</v>
      </c>
      <c r="O63" s="66">
        <v>7</v>
      </c>
      <c r="P63" s="67">
        <f>(SUMPRODUCT(D63:O63,D$9:O$9))/SUM(D$9:O$9)</f>
        <v>6.470588235294118</v>
      </c>
      <c r="Q63" s="68" t="str">
        <f t="shared" si="1"/>
        <v>TBKh¸</v>
      </c>
      <c r="R63" s="69" t="str">
        <f t="shared" si="2"/>
        <v>Tèt</v>
      </c>
      <c r="S63" s="70"/>
    </row>
    <row r="64" spans="1:19" ht="19.5" thickTop="1">
      <c r="A64" s="22"/>
      <c r="B64" s="23"/>
      <c r="C64" s="24"/>
      <c r="D64" s="25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6"/>
      <c r="Q64" s="27"/>
      <c r="R64" s="15"/>
      <c r="S64" s="25"/>
    </row>
    <row r="65" spans="11:16" ht="18">
      <c r="K65" s="1" t="s">
        <v>26</v>
      </c>
      <c r="P65" s="1" t="s">
        <v>27</v>
      </c>
    </row>
    <row r="69" spans="11:17" s="10" customFormat="1" ht="18">
      <c r="K69" s="10" t="s">
        <v>98</v>
      </c>
      <c r="P69" s="30" t="s">
        <v>85</v>
      </c>
      <c r="Q69" s="30"/>
    </row>
  </sheetData>
  <mergeCells count="7">
    <mergeCell ref="A3:S3"/>
    <mergeCell ref="A4:S4"/>
    <mergeCell ref="A6:A9"/>
    <mergeCell ref="B6:C9"/>
    <mergeCell ref="D6:O6"/>
    <mergeCell ref="P6:P9"/>
    <mergeCell ref="R6:R9"/>
  </mergeCells>
  <printOptions/>
  <pageMargins left="0.5" right="0.2" top="0.5" bottom="0.08" header="0.5" footer="0.5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 DINH QUYET</cp:lastModifiedBy>
  <cp:lastPrinted>2011-03-01T05:26:19Z</cp:lastPrinted>
  <dcterms:created xsi:type="dcterms:W3CDTF">1996-10-14T23:33:28Z</dcterms:created>
  <dcterms:modified xsi:type="dcterms:W3CDTF">2011-03-10T07:43:47Z</dcterms:modified>
  <cp:category/>
  <cp:version/>
  <cp:contentType/>
  <cp:contentStatus/>
</cp:coreProperties>
</file>