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95" activeTab="0"/>
  </bookViews>
  <sheets>
    <sheet name="XD3 K5" sheetId="1" r:id="rId1"/>
    <sheet name="CĐ XD1K5" sheetId="2" r:id="rId2"/>
  </sheets>
  <definedNames>
    <definedName name="_xlnm.Print_Titles" localSheetId="0">'XD3 K5'!$5:$8</definedName>
  </definedNames>
  <calcPr fullCalcOnLoad="1"/>
</workbook>
</file>

<file path=xl/sharedStrings.xml><?xml version="1.0" encoding="utf-8"?>
<sst xmlns="http://schemas.openxmlformats.org/spreadsheetml/2006/main" count="306" uniqueCount="205">
  <si>
    <t>STT</t>
  </si>
  <si>
    <t>Anh</t>
  </si>
  <si>
    <t>Minh</t>
  </si>
  <si>
    <t>Duy</t>
  </si>
  <si>
    <t>BỘ CÔNG THƯƠNG</t>
  </si>
  <si>
    <t>TRƯỜNG CAO ĐẲNG CÔNG NGHIỆP &amp; XÂY DỰNG</t>
  </si>
  <si>
    <t>Họ và tên</t>
  </si>
  <si>
    <t>Môn học</t>
  </si>
  <si>
    <t>T.kết</t>
  </si>
  <si>
    <t>Đạo đức</t>
  </si>
  <si>
    <t>Hệ số</t>
  </si>
  <si>
    <t>Khoa xây dựng</t>
  </si>
  <si>
    <t>Giáo viên chủ nhiệm</t>
  </si>
  <si>
    <t>Hà Văn Lưu</t>
  </si>
  <si>
    <t xml:space="preserve">Xếp loại </t>
  </si>
  <si>
    <t>Ghi chú</t>
  </si>
  <si>
    <t>Giang</t>
  </si>
  <si>
    <t>Quang</t>
  </si>
  <si>
    <t>An</t>
  </si>
  <si>
    <t>Chung</t>
  </si>
  <si>
    <t>Cung</t>
  </si>
  <si>
    <t>Hanh</t>
  </si>
  <si>
    <t>Lanh</t>
  </si>
  <si>
    <t>Nam</t>
  </si>
  <si>
    <t>Phong</t>
  </si>
  <si>
    <t>Trung</t>
  </si>
  <si>
    <t>Huy</t>
  </si>
  <si>
    <t>Linh</t>
  </si>
  <si>
    <t>Chinh</t>
  </si>
  <si>
    <t>Khoa</t>
  </si>
  <si>
    <t>Lai</t>
  </si>
  <si>
    <t>Long</t>
  </si>
  <si>
    <t>Nin</t>
  </si>
  <si>
    <t>N.L c¬ b¶n</t>
  </si>
  <si>
    <t>Hãa ®¹i c­¬ng</t>
  </si>
  <si>
    <t>To¸n CC1</t>
  </si>
  <si>
    <t>Ph¸p luËt</t>
  </si>
  <si>
    <t>VËt lý 1</t>
  </si>
  <si>
    <t>Anh v¨n</t>
  </si>
  <si>
    <t>Nguyªn lý CB</t>
  </si>
  <si>
    <t>Ph¸p luËt §C</t>
  </si>
  <si>
    <t xml:space="preserve">Anh v¨n1 </t>
  </si>
  <si>
    <t>3.0.</t>
  </si>
  <si>
    <t>Tin §ai c­¬ng</t>
  </si>
  <si>
    <t>NguyÔn H÷u C­êng</t>
  </si>
  <si>
    <t>T.Bình</t>
  </si>
  <si>
    <t>Tbinh</t>
  </si>
  <si>
    <t>Khá</t>
  </si>
  <si>
    <t>tèt</t>
  </si>
  <si>
    <t>S¬ kªt häc kú 1 - xd 3 k5</t>
  </si>
  <si>
    <t>năm học 2010- 2011</t>
  </si>
  <si>
    <t>SO KẾT KỲ 1 LỚP CĐXD1 - K5</t>
  </si>
  <si>
    <t xml:space="preserve">Nguyễn Vĩnh </t>
  </si>
  <si>
    <t>Đào Tú</t>
  </si>
  <si>
    <t>Lê Dụng</t>
  </si>
  <si>
    <t>Bằng</t>
  </si>
  <si>
    <t>Lê Đức</t>
  </si>
  <si>
    <t>Bình</t>
  </si>
  <si>
    <t>Nguyễn Thanh</t>
  </si>
  <si>
    <t>Hoàng Văn</t>
  </si>
  <si>
    <t>Cường</t>
  </si>
  <si>
    <t>Nguyễn Văn</t>
  </si>
  <si>
    <t xml:space="preserve">Phạm Mạnh </t>
  </si>
  <si>
    <t>Trần Văn</t>
  </si>
  <si>
    <t>Trương Văn</t>
  </si>
  <si>
    <t>Chuyển</t>
  </si>
  <si>
    <t xml:space="preserve">Lường Quốc </t>
  </si>
  <si>
    <t>Đỗ Hữu</t>
  </si>
  <si>
    <t>Dương</t>
  </si>
  <si>
    <t xml:space="preserve">Vũ Xuân </t>
  </si>
  <si>
    <t>Nguyễn Đăng</t>
  </si>
  <si>
    <t>Dũng</t>
  </si>
  <si>
    <t>Phạm Quốc</t>
  </si>
  <si>
    <t xml:space="preserve">Kiều Đức </t>
  </si>
  <si>
    <t>Trương Thành</t>
  </si>
  <si>
    <t>Đạt</t>
  </si>
  <si>
    <t>Vũ Quốc</t>
  </si>
  <si>
    <t xml:space="preserve">Đới Văn </t>
  </si>
  <si>
    <t>Hồ   Minh</t>
  </si>
  <si>
    <t xml:space="preserve">Hành </t>
  </si>
  <si>
    <t>Nguyễn Đức</t>
  </si>
  <si>
    <t>Hải</t>
  </si>
  <si>
    <t>Nguyễn Duy</t>
  </si>
  <si>
    <t>Học</t>
  </si>
  <si>
    <t>Sầm Văn</t>
  </si>
  <si>
    <t>Phạm Văn</t>
  </si>
  <si>
    <t>Hợp</t>
  </si>
  <si>
    <t>Hưng</t>
  </si>
  <si>
    <t xml:space="preserve">Nguyễn Hữu </t>
  </si>
  <si>
    <t>Hoàn</t>
  </si>
  <si>
    <t>Phạm Công</t>
  </si>
  <si>
    <t>Huân</t>
  </si>
  <si>
    <t xml:space="preserve">Vũ văn </t>
  </si>
  <si>
    <t>Nguyễn Quang</t>
  </si>
  <si>
    <t>Khánh</t>
  </si>
  <si>
    <t>Kiên</t>
  </si>
  <si>
    <t>Hoàng</t>
  </si>
  <si>
    <t>Lê</t>
  </si>
  <si>
    <t>Trịnh Ngọc</t>
  </si>
  <si>
    <t>Đỗ Duy</t>
  </si>
  <si>
    <t>Lực</t>
  </si>
  <si>
    <t>Lã Tuấn</t>
  </si>
  <si>
    <t>Mạnh</t>
  </si>
  <si>
    <t xml:space="preserve">Mạc Văn </t>
  </si>
  <si>
    <t>Lê Văn</t>
  </si>
  <si>
    <t>Ngọc</t>
  </si>
  <si>
    <t>Phan Đảo</t>
  </si>
  <si>
    <t>Trần Cao</t>
  </si>
  <si>
    <t>Nguyên</t>
  </si>
  <si>
    <t>Đỗ Văn</t>
  </si>
  <si>
    <t>Nguyễn Xuân</t>
  </si>
  <si>
    <t>Quỳnh</t>
  </si>
  <si>
    <t>Bùi Văn</t>
  </si>
  <si>
    <t>Tình</t>
  </si>
  <si>
    <t>Mai Văn</t>
  </si>
  <si>
    <t>Thành</t>
  </si>
  <si>
    <t>Trần Đăng</t>
  </si>
  <si>
    <t>Thiện</t>
  </si>
  <si>
    <t>Thiết</t>
  </si>
  <si>
    <t>Đào Minh</t>
  </si>
  <si>
    <t>Tùng</t>
  </si>
  <si>
    <t>Lâm Văn</t>
  </si>
  <si>
    <t>Toát</t>
  </si>
  <si>
    <t xml:space="preserve">Trương Công </t>
  </si>
  <si>
    <t>Trường</t>
  </si>
  <si>
    <t xml:space="preserve">Vũ Ngọc </t>
  </si>
  <si>
    <t xml:space="preserve">Nguyễn Hiếu </t>
  </si>
  <si>
    <t>Sềnh Văn</t>
  </si>
  <si>
    <t>Tuấn</t>
  </si>
  <si>
    <t>Tuyên</t>
  </si>
  <si>
    <t>Tuyền</t>
  </si>
  <si>
    <t>Ninh Đình</t>
  </si>
  <si>
    <t>Tuyến</t>
  </si>
  <si>
    <t>Cao Văn</t>
  </si>
  <si>
    <t>Vĩ</t>
  </si>
  <si>
    <t>Phan Văn</t>
  </si>
  <si>
    <t xml:space="preserve">Trần Văn </t>
  </si>
  <si>
    <t>Phạm Hải</t>
  </si>
  <si>
    <t>Phạm Thành</t>
  </si>
  <si>
    <t>Công</t>
  </si>
  <si>
    <t xml:space="preserve">Đỗ Bá </t>
  </si>
  <si>
    <t xml:space="preserve">Đoàn Đức </t>
  </si>
  <si>
    <t>Chương</t>
  </si>
  <si>
    <t xml:space="preserve">Nguyễn Xuân </t>
  </si>
  <si>
    <t>Phạm Danh</t>
  </si>
  <si>
    <t>Tô Văn</t>
  </si>
  <si>
    <t xml:space="preserve">Vũ Văn </t>
  </si>
  <si>
    <t>Đoàn</t>
  </si>
  <si>
    <t xml:space="preserve">Nguyễn Trung </t>
  </si>
  <si>
    <t>Đức</t>
  </si>
  <si>
    <t xml:space="preserve">Nguyễn Văn </t>
  </si>
  <si>
    <t>Định</t>
  </si>
  <si>
    <t>Lê Xuân</t>
  </si>
  <si>
    <t xml:space="preserve">Nguyễn Hoàng </t>
  </si>
  <si>
    <t>Hà</t>
  </si>
  <si>
    <t>Nguyễn Viết</t>
  </si>
  <si>
    <t>Hậu</t>
  </si>
  <si>
    <t>Hùng</t>
  </si>
  <si>
    <t>TRịnh Văn</t>
  </si>
  <si>
    <t>Hiện</t>
  </si>
  <si>
    <t>Vũ Trung</t>
  </si>
  <si>
    <t>Hiếu</t>
  </si>
  <si>
    <t>Nguyễn Việt</t>
  </si>
  <si>
    <t xml:space="preserve">Cao Ngọc </t>
  </si>
  <si>
    <t>Hoà</t>
  </si>
  <si>
    <t>Vũ Tri</t>
  </si>
  <si>
    <t>Phạm Đăng</t>
  </si>
  <si>
    <t xml:space="preserve">Bùi Văn </t>
  </si>
  <si>
    <t>Tạ Đình</t>
  </si>
  <si>
    <t>Nguyễn   Đăng</t>
  </si>
  <si>
    <t>Nguyễn Huy</t>
  </si>
  <si>
    <t>Lượng</t>
  </si>
  <si>
    <t>Nguyễn Công</t>
  </si>
  <si>
    <t xml:space="preserve">Phí Văn </t>
  </si>
  <si>
    <t>Hoàng Xuân</t>
  </si>
  <si>
    <t>Hồ Văn</t>
  </si>
  <si>
    <t>Nhâm</t>
  </si>
  <si>
    <t xml:space="preserve">Trịnh Mạnh </t>
  </si>
  <si>
    <t>Nhượng</t>
  </si>
  <si>
    <t>Vũ Kim</t>
  </si>
  <si>
    <t>Phúc</t>
  </si>
  <si>
    <t>Lê Bá</t>
  </si>
  <si>
    <t>Quảng</t>
  </si>
  <si>
    <t>Nguyễn công</t>
  </si>
  <si>
    <t>Lý Văn</t>
  </si>
  <si>
    <t>Quyền</t>
  </si>
  <si>
    <t>Vũ Trọng</t>
  </si>
  <si>
    <t>Quyết</t>
  </si>
  <si>
    <t>Hoàng Ngọc</t>
  </si>
  <si>
    <t>Sơn</t>
  </si>
  <si>
    <t>Sử</t>
  </si>
  <si>
    <t>Đỗ Xuân</t>
  </si>
  <si>
    <t>Tường</t>
  </si>
  <si>
    <t>Nguyễn Tiến</t>
  </si>
  <si>
    <t>Nguyễn Bá</t>
  </si>
  <si>
    <t>Thắng</t>
  </si>
  <si>
    <t xml:space="preserve">Phùng Duy </t>
  </si>
  <si>
    <t xml:space="preserve">Đặng Quang </t>
  </si>
  <si>
    <t>Tiến</t>
  </si>
  <si>
    <t>Tú</t>
  </si>
  <si>
    <t>Vũ Văn</t>
  </si>
  <si>
    <t xml:space="preserve">Trần Mạnh </t>
  </si>
  <si>
    <t>Toàn</t>
  </si>
  <si>
    <t>Vân</t>
  </si>
  <si>
    <t xml:space="preserve">Lương Văn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</si>
</sst>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21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0"/>
    </font>
    <font>
      <sz val="10"/>
      <name val=".VnTimeH"/>
      <family val="2"/>
    </font>
    <font>
      <b/>
      <sz val="10"/>
      <name val=".VnTimeH"/>
      <family val="2"/>
    </font>
    <font>
      <b/>
      <sz val="13"/>
      <name val=".VnTime"/>
      <family val="2"/>
    </font>
    <font>
      <b/>
      <i/>
      <sz val="14"/>
      <name val=".VnTime"/>
      <family val="2"/>
    </font>
    <font>
      <b/>
      <i/>
      <sz val="12"/>
      <name val="Times New Roman"/>
      <family val="1"/>
    </font>
    <font>
      <b/>
      <i/>
      <sz val="10"/>
      <name val=".VnTime"/>
      <family val="2"/>
    </font>
    <font>
      <sz val="14"/>
      <name val=".VnTime"/>
      <family val="2"/>
    </font>
    <font>
      <b/>
      <sz val="14"/>
      <name val=".VnTimeH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164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4" xfId="0" applyFont="1" applyFill="1" applyBorder="1" applyAlignment="1">
      <alignment/>
    </xf>
    <xf numFmtId="164" fontId="4" fillId="0" borderId="5" xfId="0" applyNumberFormat="1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distributed"/>
    </xf>
    <xf numFmtId="0" fontId="6" fillId="0" borderId="22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distributed"/>
    </xf>
    <xf numFmtId="0" fontId="20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4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SheetLayoutView="100" workbookViewId="0" topLeftCell="A70">
      <selection activeCell="E77" sqref="E77"/>
    </sheetView>
  </sheetViews>
  <sheetFormatPr defaultColWidth="9.140625" defaultRowHeight="12.75"/>
  <cols>
    <col min="1" max="1" width="6.140625" style="0" customWidth="1"/>
    <col min="2" max="2" width="16.421875" style="0" customWidth="1"/>
    <col min="3" max="3" width="9.00390625" style="0" customWidth="1"/>
    <col min="4" max="4" width="9.28125" style="0" customWidth="1"/>
    <col min="5" max="5" width="9.7109375" style="0" customWidth="1"/>
    <col min="6" max="6" width="8.57421875" style="0" customWidth="1"/>
    <col min="7" max="7" width="7.28125" style="0" customWidth="1"/>
    <col min="8" max="8" width="7.140625" style="0" customWidth="1"/>
    <col min="9" max="9" width="8.28125" style="0" customWidth="1"/>
    <col min="10" max="10" width="7.28125" style="0" customWidth="1"/>
    <col min="11" max="11" width="9.8515625" style="0" customWidth="1"/>
    <col min="12" max="12" width="10.28125" style="0" customWidth="1"/>
    <col min="13" max="13" width="17.140625" style="0" customWidth="1"/>
  </cols>
  <sheetData>
    <row r="1" spans="1:14" ht="18.75">
      <c r="A1" s="71" t="s">
        <v>4</v>
      </c>
      <c r="B1" s="71"/>
      <c r="C1" s="71"/>
      <c r="D1" s="71"/>
      <c r="E1" s="1"/>
      <c r="F1" s="1"/>
      <c r="G1" s="1"/>
      <c r="H1" s="2"/>
      <c r="I1" s="2"/>
      <c r="J1" s="1"/>
      <c r="K1" s="1"/>
      <c r="L1" s="1"/>
      <c r="M1" s="1"/>
      <c r="N1" s="1"/>
    </row>
    <row r="2" spans="1:14" ht="18.75">
      <c r="A2" s="3" t="s">
        <v>5</v>
      </c>
      <c r="B2" s="3"/>
      <c r="C2" s="3"/>
      <c r="D2" s="3"/>
      <c r="E2" s="1"/>
      <c r="F2" s="1"/>
      <c r="G2" s="1"/>
      <c r="H2" s="2"/>
      <c r="I2" s="2"/>
      <c r="J2" s="1"/>
      <c r="K2" s="1"/>
      <c r="L2" s="1"/>
      <c r="M2" s="1"/>
      <c r="N2" s="1"/>
    </row>
    <row r="3" spans="1:14" ht="20.25">
      <c r="A3" s="1"/>
      <c r="B3" s="4"/>
      <c r="C3" s="4"/>
      <c r="D3" s="4"/>
      <c r="E3" s="4"/>
      <c r="F3" s="50" t="s">
        <v>49</v>
      </c>
      <c r="G3" s="50"/>
      <c r="H3" s="50"/>
      <c r="I3" s="50"/>
      <c r="J3" s="51"/>
      <c r="K3" s="4"/>
      <c r="L3" s="4"/>
      <c r="M3" s="4"/>
      <c r="N3" s="1"/>
    </row>
    <row r="4" spans="1:14" ht="19.5" thickBot="1">
      <c r="A4" s="1"/>
      <c r="B4" s="6"/>
      <c r="C4" s="6"/>
      <c r="D4" s="6"/>
      <c r="E4" s="6"/>
      <c r="F4" s="72" t="s">
        <v>50</v>
      </c>
      <c r="G4" s="72"/>
      <c r="H4" s="72"/>
      <c r="I4" s="72"/>
      <c r="J4" s="72"/>
      <c r="K4" s="6"/>
      <c r="L4" s="6"/>
      <c r="M4" s="6"/>
      <c r="N4" s="1"/>
    </row>
    <row r="5" spans="1:14" ht="19.5" thickTop="1">
      <c r="A5" s="73" t="s">
        <v>0</v>
      </c>
      <c r="B5" s="76" t="s">
        <v>6</v>
      </c>
      <c r="C5" s="76"/>
      <c r="D5" s="79" t="s">
        <v>7</v>
      </c>
      <c r="E5" s="79"/>
      <c r="F5" s="79"/>
      <c r="G5" s="79"/>
      <c r="H5" s="79"/>
      <c r="I5" s="79"/>
      <c r="J5" s="66" t="s">
        <v>8</v>
      </c>
      <c r="K5" s="66" t="s">
        <v>14</v>
      </c>
      <c r="L5" s="66" t="s">
        <v>9</v>
      </c>
      <c r="M5" s="68" t="s">
        <v>15</v>
      </c>
      <c r="N5" s="1"/>
    </row>
    <row r="6" spans="1:14" ht="49.5">
      <c r="A6" s="74"/>
      <c r="B6" s="77"/>
      <c r="C6" s="77"/>
      <c r="D6" s="26" t="s">
        <v>40</v>
      </c>
      <c r="E6" s="26" t="s">
        <v>33</v>
      </c>
      <c r="F6" s="26" t="s">
        <v>34</v>
      </c>
      <c r="G6" s="26" t="s">
        <v>35</v>
      </c>
      <c r="H6" s="26" t="s">
        <v>41</v>
      </c>
      <c r="I6" s="26" t="s">
        <v>37</v>
      </c>
      <c r="J6" s="67"/>
      <c r="K6" s="67"/>
      <c r="L6" s="67"/>
      <c r="M6" s="69"/>
      <c r="N6" s="1"/>
    </row>
    <row r="7" spans="1:14" ht="18.75">
      <c r="A7" s="74"/>
      <c r="B7" s="77"/>
      <c r="C7" s="77"/>
      <c r="D7" s="30" t="s">
        <v>10</v>
      </c>
      <c r="E7" s="30" t="s">
        <v>10</v>
      </c>
      <c r="F7" s="30" t="s">
        <v>10</v>
      </c>
      <c r="G7" s="30" t="s">
        <v>10</v>
      </c>
      <c r="H7" s="31" t="s">
        <v>10</v>
      </c>
      <c r="I7" s="31" t="s">
        <v>10</v>
      </c>
      <c r="J7" s="67"/>
      <c r="K7" s="67"/>
      <c r="L7" s="67"/>
      <c r="M7" s="69"/>
      <c r="N7" s="1"/>
    </row>
    <row r="8" spans="1:14" ht="18.75">
      <c r="A8" s="75"/>
      <c r="B8" s="78"/>
      <c r="C8" s="78"/>
      <c r="D8" s="27">
        <v>2</v>
      </c>
      <c r="E8" s="27">
        <v>2</v>
      </c>
      <c r="F8" s="27">
        <v>3</v>
      </c>
      <c r="G8" s="27">
        <v>3</v>
      </c>
      <c r="H8" s="28">
        <v>4</v>
      </c>
      <c r="I8" s="28">
        <v>3</v>
      </c>
      <c r="J8" s="67"/>
      <c r="K8" s="67"/>
      <c r="L8" s="67"/>
      <c r="M8" s="69"/>
      <c r="N8" s="1"/>
    </row>
    <row r="9" spans="1:14" ht="18.75">
      <c r="A9" s="102">
        <v>1</v>
      </c>
      <c r="B9" s="99" t="s">
        <v>136</v>
      </c>
      <c r="C9" s="100" t="s">
        <v>57</v>
      </c>
      <c r="D9" s="11">
        <v>2</v>
      </c>
      <c r="E9" s="11">
        <v>3</v>
      </c>
      <c r="F9" s="11">
        <v>2</v>
      </c>
      <c r="G9" s="11">
        <v>3</v>
      </c>
      <c r="H9" s="11">
        <v>2</v>
      </c>
      <c r="I9" s="11">
        <v>2.5</v>
      </c>
      <c r="J9" s="7">
        <f aca="true" t="shared" si="0" ref="J9:J30">SUMPRODUCT(D9:I9,D$8:I$8)/SUM(D$8:I$8)</f>
        <v>2.3823529411764706</v>
      </c>
      <c r="K9" s="11" t="str">
        <f aca="true" t="shared" si="1" ref="K9:K69">IF(J9="","",IF(J9&lt;1,"Kém",IF(J9&lt;2,"Yếu",IF(J9&lt;2.5,"T.Bình",IF(J9&lt;3.2,"Khá",IF(J9&lt;3.6,"Giỏi","Xuất sắc"))))))</f>
        <v>T.Bình</v>
      </c>
      <c r="L9" s="24" t="str">
        <f aca="true" t="shared" si="2" ref="L9:L34">IF(J9&lt;2,"T Bình",IF(J9&lt;2.5,"Khá",IF(J9&lt;4.5,"tốt")))</f>
        <v>Khá</v>
      </c>
      <c r="M9" s="12"/>
      <c r="N9" s="13"/>
    </row>
    <row r="10" spans="1:14" ht="18.75">
      <c r="A10" s="61">
        <v>2</v>
      </c>
      <c r="B10" s="82" t="s">
        <v>137</v>
      </c>
      <c r="C10" s="83" t="s">
        <v>57</v>
      </c>
      <c r="D10" s="15">
        <v>2</v>
      </c>
      <c r="E10" s="15">
        <v>4</v>
      </c>
      <c r="F10" s="15">
        <v>3.5</v>
      </c>
      <c r="G10" s="15">
        <v>2</v>
      </c>
      <c r="H10" s="15">
        <v>2.5</v>
      </c>
      <c r="I10" s="15">
        <v>2.5</v>
      </c>
      <c r="J10" s="8">
        <f t="shared" si="0"/>
        <v>2.7058823529411766</v>
      </c>
      <c r="K10" s="15" t="str">
        <f t="shared" si="1"/>
        <v>Khá</v>
      </c>
      <c r="L10" s="25" t="str">
        <f t="shared" si="2"/>
        <v>tốt</v>
      </c>
      <c r="M10" s="16"/>
      <c r="N10" s="13"/>
    </row>
    <row r="11" spans="1:14" ht="18.75">
      <c r="A11" s="61">
        <v>3</v>
      </c>
      <c r="B11" s="82" t="s">
        <v>138</v>
      </c>
      <c r="C11" s="83" t="s">
        <v>139</v>
      </c>
      <c r="D11" s="15">
        <v>2.5</v>
      </c>
      <c r="E11" s="15">
        <v>3</v>
      </c>
      <c r="F11" s="15">
        <v>2</v>
      </c>
      <c r="G11" s="15">
        <v>1</v>
      </c>
      <c r="H11" s="15">
        <v>1</v>
      </c>
      <c r="I11" s="15">
        <v>2.5</v>
      </c>
      <c r="J11" s="8">
        <f t="shared" si="0"/>
        <v>1.8529411764705883</v>
      </c>
      <c r="K11" s="15" t="str">
        <f t="shared" si="1"/>
        <v>Yếu</v>
      </c>
      <c r="L11" s="25" t="str">
        <f t="shared" si="2"/>
        <v>T Bình</v>
      </c>
      <c r="M11" s="16"/>
      <c r="N11" s="13"/>
    </row>
    <row r="12" spans="1:14" ht="18.75">
      <c r="A12" s="61">
        <v>4</v>
      </c>
      <c r="B12" s="82" t="s">
        <v>140</v>
      </c>
      <c r="C12" s="83" t="s">
        <v>60</v>
      </c>
      <c r="D12" s="15">
        <v>1</v>
      </c>
      <c r="E12" s="15">
        <v>2.5</v>
      </c>
      <c r="F12" s="15">
        <v>3</v>
      </c>
      <c r="G12" s="15">
        <v>1</v>
      </c>
      <c r="H12" s="15">
        <v>2</v>
      </c>
      <c r="I12" s="15">
        <v>3</v>
      </c>
      <c r="J12" s="8">
        <f t="shared" si="0"/>
        <v>2.1176470588235294</v>
      </c>
      <c r="K12" s="15" t="str">
        <f t="shared" si="1"/>
        <v>T.Bình</v>
      </c>
      <c r="L12" s="25" t="str">
        <f t="shared" si="2"/>
        <v>Khá</v>
      </c>
      <c r="M12" s="17"/>
      <c r="N12" s="18"/>
    </row>
    <row r="13" spans="1:14" ht="18.75">
      <c r="A13" s="61">
        <v>5</v>
      </c>
      <c r="B13" s="82" t="s">
        <v>141</v>
      </c>
      <c r="C13" s="83" t="s">
        <v>60</v>
      </c>
      <c r="D13" s="15">
        <v>2</v>
      </c>
      <c r="E13" s="15">
        <v>2.5</v>
      </c>
      <c r="F13" s="15">
        <v>1.5</v>
      </c>
      <c r="G13" s="15">
        <v>1.5</v>
      </c>
      <c r="H13" s="15">
        <v>2.5</v>
      </c>
      <c r="I13" s="15">
        <v>2.5</v>
      </c>
      <c r="J13" s="8">
        <f t="shared" si="0"/>
        <v>2.088235294117647</v>
      </c>
      <c r="K13" s="15" t="str">
        <f t="shared" si="1"/>
        <v>T.Bình</v>
      </c>
      <c r="L13" s="25" t="str">
        <f t="shared" si="2"/>
        <v>Khá</v>
      </c>
      <c r="M13" s="16"/>
      <c r="N13" s="13"/>
    </row>
    <row r="14" spans="1:14" ht="18.75">
      <c r="A14" s="61">
        <v>6</v>
      </c>
      <c r="B14" s="82" t="s">
        <v>109</v>
      </c>
      <c r="C14" s="83" t="s">
        <v>142</v>
      </c>
      <c r="D14" s="15">
        <v>2.5</v>
      </c>
      <c r="E14" s="15">
        <v>2</v>
      </c>
      <c r="F14" s="15">
        <v>4</v>
      </c>
      <c r="G14" s="15">
        <v>3</v>
      </c>
      <c r="H14" s="15">
        <v>3</v>
      </c>
      <c r="I14" s="15">
        <v>2.5</v>
      </c>
      <c r="J14" s="8">
        <f t="shared" si="0"/>
        <v>2.911764705882353</v>
      </c>
      <c r="K14" s="15" t="str">
        <f t="shared" si="1"/>
        <v>Khá</v>
      </c>
      <c r="L14" s="25" t="str">
        <f t="shared" si="2"/>
        <v>tốt</v>
      </c>
      <c r="M14" s="16"/>
      <c r="N14" s="13"/>
    </row>
    <row r="15" spans="1:14" ht="18.75">
      <c r="A15" s="61">
        <v>7</v>
      </c>
      <c r="B15" s="82" t="s">
        <v>143</v>
      </c>
      <c r="C15" s="83" t="s">
        <v>28</v>
      </c>
      <c r="D15" s="15">
        <v>2</v>
      </c>
      <c r="E15" s="15">
        <v>2.5</v>
      </c>
      <c r="F15" s="15">
        <v>2</v>
      </c>
      <c r="G15" s="15">
        <v>1</v>
      </c>
      <c r="H15" s="15">
        <v>2</v>
      </c>
      <c r="I15" s="15">
        <v>2.5</v>
      </c>
      <c r="J15" s="8">
        <f t="shared" si="0"/>
        <v>1.9705882352941178</v>
      </c>
      <c r="K15" s="15" t="s">
        <v>45</v>
      </c>
      <c r="L15" s="25" t="str">
        <f t="shared" si="2"/>
        <v>T Bình</v>
      </c>
      <c r="M15" s="16"/>
      <c r="N15" s="13"/>
    </row>
    <row r="16" spans="1:14" ht="18.75">
      <c r="A16" s="61">
        <v>8</v>
      </c>
      <c r="B16" s="82" t="s">
        <v>144</v>
      </c>
      <c r="C16" s="83" t="s">
        <v>28</v>
      </c>
      <c r="D16" s="15">
        <v>2</v>
      </c>
      <c r="E16" s="15">
        <v>3</v>
      </c>
      <c r="F16" s="15">
        <v>1.5</v>
      </c>
      <c r="G16" s="15">
        <v>1.5</v>
      </c>
      <c r="H16" s="15">
        <v>1.5</v>
      </c>
      <c r="I16" s="15">
        <v>2.5</v>
      </c>
      <c r="J16" s="8">
        <f t="shared" si="0"/>
        <v>1.911764705882353</v>
      </c>
      <c r="K16" s="15" t="str">
        <f t="shared" si="1"/>
        <v>Yếu</v>
      </c>
      <c r="L16" s="25" t="str">
        <f t="shared" si="2"/>
        <v>T Bình</v>
      </c>
      <c r="M16" s="16"/>
      <c r="N16" s="14"/>
    </row>
    <row r="17" spans="1:14" ht="18.75">
      <c r="A17" s="61">
        <v>9</v>
      </c>
      <c r="B17" s="82" t="s">
        <v>145</v>
      </c>
      <c r="C17" s="101" t="s">
        <v>19</v>
      </c>
      <c r="D17" s="15">
        <v>2</v>
      </c>
      <c r="E17" s="15">
        <v>2.5</v>
      </c>
      <c r="F17" s="15">
        <v>2.5</v>
      </c>
      <c r="G17" s="15">
        <v>1.5</v>
      </c>
      <c r="H17" s="15">
        <v>2</v>
      </c>
      <c r="I17" s="15">
        <v>3</v>
      </c>
      <c r="J17" s="8">
        <f t="shared" si="0"/>
        <v>2.235294117647059</v>
      </c>
      <c r="K17" s="15" t="str">
        <f t="shared" si="1"/>
        <v>T.Bình</v>
      </c>
      <c r="L17" s="25" t="str">
        <f t="shared" si="2"/>
        <v>Khá</v>
      </c>
      <c r="M17" s="16"/>
      <c r="N17" s="14"/>
    </row>
    <row r="18" spans="1:14" ht="18.75">
      <c r="A18" s="61">
        <v>10</v>
      </c>
      <c r="B18" s="82" t="s">
        <v>146</v>
      </c>
      <c r="C18" s="83" t="s">
        <v>147</v>
      </c>
      <c r="D18" s="15">
        <v>2</v>
      </c>
      <c r="E18" s="15">
        <v>3</v>
      </c>
      <c r="F18" s="15">
        <v>2</v>
      </c>
      <c r="G18" s="15">
        <v>1</v>
      </c>
      <c r="H18" s="15">
        <v>2</v>
      </c>
      <c r="I18" s="15">
        <v>2.5</v>
      </c>
      <c r="J18" s="8">
        <f t="shared" si="0"/>
        <v>2.0294117647058822</v>
      </c>
      <c r="K18" s="15" t="str">
        <f t="shared" si="1"/>
        <v>T.Bình</v>
      </c>
      <c r="L18" s="25" t="str">
        <f t="shared" si="2"/>
        <v>Khá</v>
      </c>
      <c r="M18" s="16"/>
      <c r="N18" s="14"/>
    </row>
    <row r="19" spans="1:14" ht="18.75">
      <c r="A19" s="61">
        <v>11</v>
      </c>
      <c r="B19" s="82" t="s">
        <v>148</v>
      </c>
      <c r="C19" s="83" t="s">
        <v>149</v>
      </c>
      <c r="D19" s="15">
        <v>1.5</v>
      </c>
      <c r="E19" s="15">
        <v>2.5</v>
      </c>
      <c r="F19" s="15">
        <v>1.5</v>
      </c>
      <c r="G19" s="15">
        <v>1</v>
      </c>
      <c r="H19" s="15">
        <v>1.5</v>
      </c>
      <c r="I19" s="15">
        <v>2.5</v>
      </c>
      <c r="J19" s="8">
        <f t="shared" si="0"/>
        <v>1.7058823529411764</v>
      </c>
      <c r="K19" s="15" t="str">
        <f t="shared" si="1"/>
        <v>Yếu</v>
      </c>
      <c r="L19" s="25" t="str">
        <f t="shared" si="2"/>
        <v>T Bình</v>
      </c>
      <c r="M19" s="16"/>
      <c r="N19" s="14"/>
    </row>
    <row r="20" spans="1:14" ht="18.75">
      <c r="A20" s="61">
        <v>12</v>
      </c>
      <c r="B20" s="82" t="s">
        <v>150</v>
      </c>
      <c r="C20" s="83" t="s">
        <v>151</v>
      </c>
      <c r="D20" s="15">
        <v>2</v>
      </c>
      <c r="E20" s="15">
        <v>4</v>
      </c>
      <c r="F20" s="15">
        <v>3</v>
      </c>
      <c r="G20" s="15">
        <v>1.5</v>
      </c>
      <c r="H20" s="15">
        <v>3</v>
      </c>
      <c r="I20" s="15">
        <v>3</v>
      </c>
      <c r="J20" s="8">
        <f t="shared" si="0"/>
        <v>2.735294117647059</v>
      </c>
      <c r="K20" s="15" t="str">
        <f t="shared" si="1"/>
        <v>Khá</v>
      </c>
      <c r="L20" s="25" t="str">
        <f t="shared" si="2"/>
        <v>tốt</v>
      </c>
      <c r="M20" s="16"/>
      <c r="N20" s="14"/>
    </row>
    <row r="21" spans="1:14" ht="18.75">
      <c r="A21" s="61">
        <v>13</v>
      </c>
      <c r="B21" s="82" t="s">
        <v>152</v>
      </c>
      <c r="C21" s="83" t="s">
        <v>151</v>
      </c>
      <c r="D21" s="15">
        <v>1.5</v>
      </c>
      <c r="E21" s="15">
        <v>2.5</v>
      </c>
      <c r="F21" s="15">
        <v>2</v>
      </c>
      <c r="G21" s="15">
        <v>1</v>
      </c>
      <c r="H21" s="15">
        <v>1.5</v>
      </c>
      <c r="I21" s="15">
        <v>2.5</v>
      </c>
      <c r="J21" s="8">
        <f t="shared" si="0"/>
        <v>1.7941176470588236</v>
      </c>
      <c r="K21" s="15" t="str">
        <f t="shared" si="1"/>
        <v>Yếu</v>
      </c>
      <c r="L21" s="25" t="str">
        <f t="shared" si="2"/>
        <v>T Bình</v>
      </c>
      <c r="M21" s="16"/>
      <c r="N21" s="14"/>
    </row>
    <row r="22" spans="1:14" ht="18.75">
      <c r="A22" s="61">
        <v>14</v>
      </c>
      <c r="B22" s="82" t="s">
        <v>153</v>
      </c>
      <c r="C22" s="101" t="s">
        <v>154</v>
      </c>
      <c r="D22" s="15">
        <v>2.5</v>
      </c>
      <c r="E22" s="15">
        <v>4</v>
      </c>
      <c r="F22" s="15">
        <v>3.5</v>
      </c>
      <c r="G22" s="15">
        <v>3</v>
      </c>
      <c r="H22" s="15">
        <v>3</v>
      </c>
      <c r="I22" s="15">
        <v>3</v>
      </c>
      <c r="J22" s="8">
        <f t="shared" si="0"/>
        <v>3.1470588235294117</v>
      </c>
      <c r="K22" s="15" t="str">
        <f t="shared" si="1"/>
        <v>Khá</v>
      </c>
      <c r="L22" s="25" t="str">
        <f t="shared" si="2"/>
        <v>tốt</v>
      </c>
      <c r="M22" s="16"/>
      <c r="N22" s="14"/>
    </row>
    <row r="23" spans="1:14" ht="18.75">
      <c r="A23" s="61">
        <v>15</v>
      </c>
      <c r="B23" s="82" t="s">
        <v>155</v>
      </c>
      <c r="C23" s="83" t="s">
        <v>156</v>
      </c>
      <c r="D23" s="15">
        <v>2</v>
      </c>
      <c r="E23" s="15">
        <v>3.5</v>
      </c>
      <c r="F23" s="15">
        <v>3.5</v>
      </c>
      <c r="G23" s="15">
        <v>3</v>
      </c>
      <c r="H23" s="15">
        <v>2</v>
      </c>
      <c r="I23" s="15">
        <v>3</v>
      </c>
      <c r="J23" s="8">
        <f t="shared" si="0"/>
        <v>2.7941176470588234</v>
      </c>
      <c r="K23" s="15" t="str">
        <f t="shared" si="1"/>
        <v>Khá</v>
      </c>
      <c r="L23" s="25" t="str">
        <f t="shared" si="2"/>
        <v>tốt</v>
      </c>
      <c r="M23" s="16"/>
      <c r="N23" s="14"/>
    </row>
    <row r="24" spans="1:14" ht="18.75">
      <c r="A24" s="61">
        <v>16</v>
      </c>
      <c r="B24" s="82" t="s">
        <v>82</v>
      </c>
      <c r="C24" s="83" t="s">
        <v>157</v>
      </c>
      <c r="D24" s="15">
        <v>1</v>
      </c>
      <c r="E24" s="15">
        <v>3</v>
      </c>
      <c r="F24" s="15">
        <v>2</v>
      </c>
      <c r="G24" s="53">
        <v>0</v>
      </c>
      <c r="H24" s="15">
        <v>1.5</v>
      </c>
      <c r="I24" s="15">
        <v>2.5</v>
      </c>
      <c r="J24" s="8">
        <f t="shared" si="0"/>
        <v>1.6176470588235294</v>
      </c>
      <c r="K24" s="15" t="str">
        <f t="shared" si="1"/>
        <v>Yếu</v>
      </c>
      <c r="L24" s="25" t="str">
        <f t="shared" si="2"/>
        <v>T Bình</v>
      </c>
      <c r="M24" s="17"/>
      <c r="N24" s="14"/>
    </row>
    <row r="25" spans="1:14" ht="18.75">
      <c r="A25" s="61">
        <v>17</v>
      </c>
      <c r="B25" s="82" t="s">
        <v>150</v>
      </c>
      <c r="C25" s="83" t="s">
        <v>157</v>
      </c>
      <c r="D25" s="15">
        <v>2</v>
      </c>
      <c r="E25" s="15">
        <v>3</v>
      </c>
      <c r="F25" s="15">
        <v>2</v>
      </c>
      <c r="G25" s="15">
        <v>1</v>
      </c>
      <c r="H25" s="15">
        <v>1</v>
      </c>
      <c r="I25" s="15">
        <v>2.5</v>
      </c>
      <c r="J25" s="8">
        <f t="shared" si="0"/>
        <v>1.7941176470588236</v>
      </c>
      <c r="K25" s="15" t="str">
        <f t="shared" si="1"/>
        <v>Yếu</v>
      </c>
      <c r="L25" s="25" t="str">
        <f t="shared" si="2"/>
        <v>T Bình</v>
      </c>
      <c r="M25" s="19"/>
      <c r="N25" s="14"/>
    </row>
    <row r="26" spans="1:14" ht="18.75">
      <c r="A26" s="61">
        <v>18</v>
      </c>
      <c r="B26" s="82" t="s">
        <v>158</v>
      </c>
      <c r="C26" s="83" t="s">
        <v>157</v>
      </c>
      <c r="D26" s="15">
        <v>2.5</v>
      </c>
      <c r="E26" s="15">
        <v>3.5</v>
      </c>
      <c r="F26" s="15">
        <v>2</v>
      </c>
      <c r="G26" s="15">
        <v>1</v>
      </c>
      <c r="H26" s="15">
        <v>1.5</v>
      </c>
      <c r="I26" s="15">
        <v>2.5</v>
      </c>
      <c r="J26" s="8">
        <f t="shared" si="0"/>
        <v>2.0294117647058822</v>
      </c>
      <c r="K26" s="15" t="str">
        <f t="shared" si="1"/>
        <v>T.Bình</v>
      </c>
      <c r="L26" s="25" t="str">
        <f t="shared" si="2"/>
        <v>Khá</v>
      </c>
      <c r="M26" s="16"/>
      <c r="N26" s="14"/>
    </row>
    <row r="27" spans="1:14" ht="18.75">
      <c r="A27" s="61">
        <v>19</v>
      </c>
      <c r="B27" s="82" t="s">
        <v>150</v>
      </c>
      <c r="C27" s="83" t="s">
        <v>159</v>
      </c>
      <c r="D27" s="15">
        <v>1.5</v>
      </c>
      <c r="E27" s="15">
        <v>3</v>
      </c>
      <c r="F27" s="15">
        <v>3</v>
      </c>
      <c r="G27" s="15">
        <v>1</v>
      </c>
      <c r="H27" s="15">
        <v>2.5</v>
      </c>
      <c r="I27" s="15">
        <v>2.5</v>
      </c>
      <c r="J27" s="8">
        <f t="shared" si="0"/>
        <v>2.264705882352941</v>
      </c>
      <c r="K27" s="15" t="str">
        <f t="shared" si="1"/>
        <v>T.Bình</v>
      </c>
      <c r="L27" s="25" t="str">
        <f t="shared" si="2"/>
        <v>Khá</v>
      </c>
      <c r="M27" s="16"/>
      <c r="N27" s="14"/>
    </row>
    <row r="28" spans="1:14" ht="18.75">
      <c r="A28" s="61">
        <v>20</v>
      </c>
      <c r="B28" s="82" t="s">
        <v>160</v>
      </c>
      <c r="C28" s="83" t="s">
        <v>161</v>
      </c>
      <c r="D28" s="15">
        <v>1.5</v>
      </c>
      <c r="E28" s="15">
        <v>3</v>
      </c>
      <c r="F28" s="15">
        <v>3</v>
      </c>
      <c r="G28" s="15">
        <v>1.5</v>
      </c>
      <c r="H28" s="15">
        <v>2</v>
      </c>
      <c r="I28" s="15">
        <v>2.5</v>
      </c>
      <c r="J28" s="8">
        <f t="shared" si="0"/>
        <v>2.235294117647059</v>
      </c>
      <c r="K28" s="15" t="str">
        <f t="shared" si="1"/>
        <v>T.Bình</v>
      </c>
      <c r="L28" s="25" t="str">
        <f t="shared" si="2"/>
        <v>Khá</v>
      </c>
      <c r="M28" s="16"/>
      <c r="N28" s="14"/>
    </row>
    <row r="29" spans="1:14" ht="18.75">
      <c r="A29" s="61">
        <v>21</v>
      </c>
      <c r="B29" s="82" t="s">
        <v>162</v>
      </c>
      <c r="C29" s="83" t="s">
        <v>87</v>
      </c>
      <c r="D29" s="15">
        <v>1.5</v>
      </c>
      <c r="E29" s="15">
        <v>2.5</v>
      </c>
      <c r="F29" s="15">
        <v>1.5</v>
      </c>
      <c r="G29" s="15">
        <v>1</v>
      </c>
      <c r="H29" s="15">
        <v>2</v>
      </c>
      <c r="I29" s="15">
        <v>2.5</v>
      </c>
      <c r="J29" s="8">
        <f t="shared" si="0"/>
        <v>1.8235294117647058</v>
      </c>
      <c r="K29" s="15" t="str">
        <f t="shared" si="1"/>
        <v>Yếu</v>
      </c>
      <c r="L29" s="25" t="str">
        <f t="shared" si="2"/>
        <v>T Bình</v>
      </c>
      <c r="M29" s="16"/>
      <c r="N29" s="14"/>
    </row>
    <row r="30" spans="1:14" ht="18.75">
      <c r="A30" s="61">
        <v>22</v>
      </c>
      <c r="B30" s="82" t="s">
        <v>163</v>
      </c>
      <c r="C30" s="83" t="s">
        <v>164</v>
      </c>
      <c r="D30" s="15">
        <v>2.5</v>
      </c>
      <c r="E30" s="15">
        <v>3</v>
      </c>
      <c r="F30" s="15">
        <v>2</v>
      </c>
      <c r="G30" s="15">
        <v>1.5</v>
      </c>
      <c r="H30" s="15">
        <v>2</v>
      </c>
      <c r="I30" s="15">
        <v>2.5</v>
      </c>
      <c r="J30" s="8">
        <f t="shared" si="0"/>
        <v>2.176470588235294</v>
      </c>
      <c r="K30" s="15" t="str">
        <f t="shared" si="1"/>
        <v>T.Bình</v>
      </c>
      <c r="L30" s="25" t="str">
        <f t="shared" si="2"/>
        <v>Khá</v>
      </c>
      <c r="M30" s="16"/>
      <c r="N30" s="14"/>
    </row>
    <row r="31" spans="1:14" ht="18.75">
      <c r="A31" s="61">
        <v>23</v>
      </c>
      <c r="B31" s="82" t="s">
        <v>150</v>
      </c>
      <c r="C31" s="83" t="s">
        <v>96</v>
      </c>
      <c r="D31" s="15">
        <v>2</v>
      </c>
      <c r="E31" s="15">
        <v>3</v>
      </c>
      <c r="F31" s="15">
        <v>2.5</v>
      </c>
      <c r="G31" s="15">
        <v>1.5</v>
      </c>
      <c r="H31" s="15">
        <v>2.5</v>
      </c>
      <c r="I31" s="15">
        <v>3</v>
      </c>
      <c r="J31" s="8">
        <f aca="true" t="shared" si="3" ref="J31:J55">SUMPRODUCT(D31:I31,D$8:I$8)/SUM(D$8:I$8)</f>
        <v>2.411764705882353</v>
      </c>
      <c r="K31" s="15" t="str">
        <f t="shared" si="1"/>
        <v>T.Bình</v>
      </c>
      <c r="L31" s="25" t="str">
        <f t="shared" si="2"/>
        <v>Khá</v>
      </c>
      <c r="M31" s="16"/>
      <c r="N31" s="14"/>
    </row>
    <row r="32" spans="1:14" ht="18.75">
      <c r="A32" s="61">
        <v>24</v>
      </c>
      <c r="B32" s="82" t="s">
        <v>165</v>
      </c>
      <c r="C32" s="101" t="s">
        <v>96</v>
      </c>
      <c r="D32" s="15">
        <v>1.5</v>
      </c>
      <c r="E32" s="15">
        <v>2.5</v>
      </c>
      <c r="F32" s="15">
        <v>2.5</v>
      </c>
      <c r="G32" s="15">
        <v>1</v>
      </c>
      <c r="H32" s="15">
        <v>2</v>
      </c>
      <c r="I32" s="15">
        <v>2.5</v>
      </c>
      <c r="J32" s="8">
        <f t="shared" si="3"/>
        <v>2</v>
      </c>
      <c r="K32" s="15" t="str">
        <f t="shared" si="1"/>
        <v>T.Bình</v>
      </c>
      <c r="L32" s="25" t="str">
        <f t="shared" si="2"/>
        <v>Khá</v>
      </c>
      <c r="M32" s="16"/>
      <c r="N32" s="13"/>
    </row>
    <row r="33" spans="1:14" ht="18.75">
      <c r="A33" s="61">
        <v>25</v>
      </c>
      <c r="B33" s="82" t="s">
        <v>166</v>
      </c>
      <c r="C33" s="83" t="s">
        <v>26</v>
      </c>
      <c r="D33" s="15">
        <v>1.5</v>
      </c>
      <c r="E33" s="15">
        <v>2.5</v>
      </c>
      <c r="F33" s="15">
        <v>2</v>
      </c>
      <c r="G33" s="15">
        <v>1.5</v>
      </c>
      <c r="H33" s="15">
        <v>2</v>
      </c>
      <c r="I33" s="15">
        <v>2.5</v>
      </c>
      <c r="J33" s="8">
        <f t="shared" si="3"/>
        <v>2</v>
      </c>
      <c r="K33" s="15" t="str">
        <f t="shared" si="1"/>
        <v>T.Bình</v>
      </c>
      <c r="L33" s="25" t="str">
        <f t="shared" si="2"/>
        <v>Khá</v>
      </c>
      <c r="M33" s="16"/>
      <c r="N33" s="13"/>
    </row>
    <row r="34" spans="1:14" ht="18.75">
      <c r="A34" s="61">
        <v>26</v>
      </c>
      <c r="B34" s="82" t="s">
        <v>167</v>
      </c>
      <c r="C34" s="83" t="s">
        <v>94</v>
      </c>
      <c r="D34" s="15">
        <v>2</v>
      </c>
      <c r="E34" s="15">
        <v>2.5</v>
      </c>
      <c r="F34" s="15">
        <v>2</v>
      </c>
      <c r="G34" s="15">
        <v>1</v>
      </c>
      <c r="H34" s="15">
        <v>2</v>
      </c>
      <c r="I34" s="15">
        <v>2.5</v>
      </c>
      <c r="J34" s="8">
        <f t="shared" si="3"/>
        <v>1.9705882352941178</v>
      </c>
      <c r="K34" s="15" t="s">
        <v>46</v>
      </c>
      <c r="L34" s="25" t="str">
        <f t="shared" si="2"/>
        <v>T Bình</v>
      </c>
      <c r="M34" s="16"/>
      <c r="N34" s="13"/>
    </row>
    <row r="35" spans="1:14" ht="18.75">
      <c r="A35" s="61">
        <v>27</v>
      </c>
      <c r="B35" s="82" t="s">
        <v>168</v>
      </c>
      <c r="C35" s="83" t="s">
        <v>29</v>
      </c>
      <c r="D35" s="15">
        <v>2.5</v>
      </c>
      <c r="E35" s="15">
        <v>2.5</v>
      </c>
      <c r="F35" s="15">
        <v>2.5</v>
      </c>
      <c r="G35" s="15">
        <v>1</v>
      </c>
      <c r="H35" s="15">
        <v>2.5</v>
      </c>
      <c r="I35" s="15">
        <v>2.5</v>
      </c>
      <c r="J35" s="8">
        <f t="shared" si="3"/>
        <v>2.235294117647059</v>
      </c>
      <c r="K35" s="15" t="str">
        <f t="shared" si="1"/>
        <v>T.Bình</v>
      </c>
      <c r="L35" s="25" t="str">
        <f aca="true" t="shared" si="4" ref="L35:L46">IF(J35&lt;2,"T Bình",IF(J35&lt;2.5,"Khá",IF(J35&lt;4.5,"tốt")))</f>
        <v>Khá</v>
      </c>
      <c r="M35" s="16"/>
      <c r="N35" s="13"/>
    </row>
    <row r="36" spans="1:14" ht="18.75">
      <c r="A36" s="61">
        <v>28</v>
      </c>
      <c r="B36" s="82" t="s">
        <v>169</v>
      </c>
      <c r="C36" s="83" t="s">
        <v>29</v>
      </c>
      <c r="D36" s="15">
        <v>2</v>
      </c>
      <c r="E36" s="15">
        <v>2.5</v>
      </c>
      <c r="F36" s="15">
        <v>2</v>
      </c>
      <c r="G36" s="53">
        <v>0</v>
      </c>
      <c r="H36" s="15">
        <v>1.5</v>
      </c>
      <c r="I36" s="15">
        <v>2.5</v>
      </c>
      <c r="J36" s="8">
        <f t="shared" si="3"/>
        <v>1.6764705882352942</v>
      </c>
      <c r="K36" s="15" t="str">
        <f t="shared" si="1"/>
        <v>Yếu</v>
      </c>
      <c r="L36" s="25" t="str">
        <f t="shared" si="4"/>
        <v>T Bình</v>
      </c>
      <c r="M36" s="16"/>
      <c r="N36" s="13"/>
    </row>
    <row r="37" spans="1:14" ht="18.75">
      <c r="A37" s="61">
        <v>29</v>
      </c>
      <c r="B37" s="82" t="s">
        <v>170</v>
      </c>
      <c r="C37" s="83" t="s">
        <v>30</v>
      </c>
      <c r="D37" s="15">
        <v>2</v>
      </c>
      <c r="E37" s="15">
        <v>2.5</v>
      </c>
      <c r="F37" s="15">
        <v>2</v>
      </c>
      <c r="G37" s="53">
        <v>3</v>
      </c>
      <c r="H37" s="15">
        <v>2</v>
      </c>
      <c r="I37" s="15">
        <v>2.5</v>
      </c>
      <c r="J37" s="8">
        <f t="shared" si="3"/>
        <v>2.323529411764706</v>
      </c>
      <c r="K37" s="15" t="str">
        <f t="shared" si="1"/>
        <v>T.Bình</v>
      </c>
      <c r="L37" s="25" t="str">
        <f t="shared" si="4"/>
        <v>Khá</v>
      </c>
      <c r="M37" s="16"/>
      <c r="N37" s="13"/>
    </row>
    <row r="38" spans="1:14" ht="18.75">
      <c r="A38" s="61">
        <v>30</v>
      </c>
      <c r="B38" s="82" t="s">
        <v>143</v>
      </c>
      <c r="C38" s="83" t="s">
        <v>171</v>
      </c>
      <c r="D38" s="15">
        <v>2</v>
      </c>
      <c r="E38" s="15">
        <v>2</v>
      </c>
      <c r="F38" s="15">
        <v>3</v>
      </c>
      <c r="G38" s="53">
        <v>1.5</v>
      </c>
      <c r="H38" s="15">
        <v>2</v>
      </c>
      <c r="I38" s="15">
        <v>3</v>
      </c>
      <c r="J38" s="8">
        <f t="shared" si="3"/>
        <v>2.264705882352941</v>
      </c>
      <c r="K38" s="15" t="str">
        <f t="shared" si="1"/>
        <v>T.Bình</v>
      </c>
      <c r="L38" s="25" t="str">
        <f t="shared" si="4"/>
        <v>Khá</v>
      </c>
      <c r="M38" s="16"/>
      <c r="N38" s="13"/>
    </row>
    <row r="39" spans="1:14" ht="18.75">
      <c r="A39" s="61">
        <v>31</v>
      </c>
      <c r="B39" s="82" t="s">
        <v>172</v>
      </c>
      <c r="C39" s="83" t="s">
        <v>27</v>
      </c>
      <c r="D39" s="15">
        <v>2</v>
      </c>
      <c r="E39" s="15">
        <v>3</v>
      </c>
      <c r="F39" s="15">
        <v>2</v>
      </c>
      <c r="G39" s="53">
        <v>1</v>
      </c>
      <c r="H39" s="15">
        <v>3</v>
      </c>
      <c r="I39" s="15">
        <v>2.5</v>
      </c>
      <c r="J39" s="8">
        <f t="shared" si="3"/>
        <v>2.264705882352941</v>
      </c>
      <c r="K39" s="15" t="str">
        <f t="shared" si="1"/>
        <v>T.Bình</v>
      </c>
      <c r="L39" s="25" t="str">
        <f t="shared" si="4"/>
        <v>Khá</v>
      </c>
      <c r="M39" s="16"/>
      <c r="N39" s="13"/>
    </row>
    <row r="40" spans="1:14" ht="18.75">
      <c r="A40" s="61">
        <v>32</v>
      </c>
      <c r="B40" s="82" t="s">
        <v>173</v>
      </c>
      <c r="C40" s="83" t="s">
        <v>31</v>
      </c>
      <c r="D40" s="15">
        <v>1.5</v>
      </c>
      <c r="E40" s="15">
        <v>2</v>
      </c>
      <c r="F40" s="15">
        <v>2.5</v>
      </c>
      <c r="G40" s="53">
        <v>0</v>
      </c>
      <c r="H40" s="15">
        <v>2.5</v>
      </c>
      <c r="I40" s="15">
        <v>2.5</v>
      </c>
      <c r="J40" s="8">
        <f t="shared" si="3"/>
        <v>1.8823529411764706</v>
      </c>
      <c r="K40" s="15" t="str">
        <f t="shared" si="1"/>
        <v>Yếu</v>
      </c>
      <c r="L40" s="25" t="str">
        <f t="shared" si="4"/>
        <v>T Bình</v>
      </c>
      <c r="M40" s="16"/>
      <c r="N40" s="13"/>
    </row>
    <row r="41" spans="1:14" ht="18.75">
      <c r="A41" s="61">
        <v>33</v>
      </c>
      <c r="B41" s="82" t="s">
        <v>143</v>
      </c>
      <c r="C41" s="83" t="s">
        <v>102</v>
      </c>
      <c r="D41" s="15">
        <v>2</v>
      </c>
      <c r="E41" s="15">
        <v>2.5</v>
      </c>
      <c r="F41" s="15">
        <v>2</v>
      </c>
      <c r="G41" s="53">
        <v>1</v>
      </c>
      <c r="H41" s="15">
        <v>2.5</v>
      </c>
      <c r="I41" s="15">
        <v>3.5</v>
      </c>
      <c r="J41" s="8">
        <f t="shared" si="3"/>
        <v>2.264705882352941</v>
      </c>
      <c r="K41" s="15" t="str">
        <f t="shared" si="1"/>
        <v>T.Bình</v>
      </c>
      <c r="L41" s="25" t="str">
        <f t="shared" si="4"/>
        <v>Khá</v>
      </c>
      <c r="M41" s="17"/>
      <c r="N41" s="18"/>
    </row>
    <row r="42" spans="1:14" ht="18.75">
      <c r="A42" s="61">
        <v>34</v>
      </c>
      <c r="B42" s="82" t="s">
        <v>174</v>
      </c>
      <c r="C42" s="83" t="s">
        <v>2</v>
      </c>
      <c r="D42" s="15">
        <v>2</v>
      </c>
      <c r="E42" s="15">
        <v>2</v>
      </c>
      <c r="F42" s="15">
        <v>2.5</v>
      </c>
      <c r="G42" s="53">
        <v>1.5</v>
      </c>
      <c r="H42" s="15">
        <v>3</v>
      </c>
      <c r="I42" s="15">
        <v>3</v>
      </c>
      <c r="J42" s="8">
        <f t="shared" si="3"/>
        <v>2.411764705882353</v>
      </c>
      <c r="K42" s="15" t="str">
        <f t="shared" si="1"/>
        <v>T.Bình</v>
      </c>
      <c r="L42" s="25" t="str">
        <f t="shared" si="4"/>
        <v>Khá</v>
      </c>
      <c r="M42" s="16"/>
      <c r="N42" s="13"/>
    </row>
    <row r="43" spans="1:14" ht="18.75">
      <c r="A43" s="61">
        <v>35</v>
      </c>
      <c r="B43" s="82" t="s">
        <v>150</v>
      </c>
      <c r="C43" s="83" t="s">
        <v>23</v>
      </c>
      <c r="D43" s="15">
        <v>2</v>
      </c>
      <c r="E43" s="15">
        <v>2.5</v>
      </c>
      <c r="F43" s="15">
        <v>2</v>
      </c>
      <c r="G43" s="53">
        <v>1.5</v>
      </c>
      <c r="H43" s="15">
        <v>3</v>
      </c>
      <c r="I43" s="15">
        <v>2.5</v>
      </c>
      <c r="J43" s="8">
        <f t="shared" si="3"/>
        <v>2.2941176470588234</v>
      </c>
      <c r="K43" s="15" t="str">
        <f t="shared" si="1"/>
        <v>T.Bình</v>
      </c>
      <c r="L43" s="25" t="str">
        <f t="shared" si="4"/>
        <v>Khá</v>
      </c>
      <c r="M43" s="16"/>
      <c r="N43" s="13"/>
    </row>
    <row r="44" spans="1:14" ht="18.75">
      <c r="A44" s="61">
        <v>36</v>
      </c>
      <c r="B44" s="82" t="s">
        <v>175</v>
      </c>
      <c r="C44" s="83" t="s">
        <v>176</v>
      </c>
      <c r="D44" s="15">
        <v>1.5</v>
      </c>
      <c r="E44" s="15">
        <v>3</v>
      </c>
      <c r="F44" s="15">
        <v>2</v>
      </c>
      <c r="G44" s="53">
        <v>0</v>
      </c>
      <c r="H44" s="15">
        <v>2.5</v>
      </c>
      <c r="I44" s="15">
        <v>2.5</v>
      </c>
      <c r="J44" s="8">
        <f t="shared" si="3"/>
        <v>1.911764705882353</v>
      </c>
      <c r="K44" s="15" t="str">
        <f t="shared" si="1"/>
        <v>Yếu</v>
      </c>
      <c r="L44" s="25" t="str">
        <f t="shared" si="4"/>
        <v>T Bình</v>
      </c>
      <c r="M44" s="16"/>
      <c r="N44" s="13"/>
    </row>
    <row r="45" spans="1:14" ht="18.75">
      <c r="A45" s="61">
        <v>37</v>
      </c>
      <c r="B45" s="82" t="s">
        <v>177</v>
      </c>
      <c r="C45" s="83" t="s">
        <v>178</v>
      </c>
      <c r="D45" s="15">
        <v>2</v>
      </c>
      <c r="E45" s="15">
        <v>3</v>
      </c>
      <c r="F45" s="15">
        <v>2</v>
      </c>
      <c r="G45" s="53">
        <v>1.5</v>
      </c>
      <c r="H45" s="15">
        <v>2.5</v>
      </c>
      <c r="I45" s="15">
        <v>2.5</v>
      </c>
      <c r="J45" s="8">
        <f t="shared" si="3"/>
        <v>2.235294117647059</v>
      </c>
      <c r="K45" s="15" t="str">
        <f t="shared" si="1"/>
        <v>T.Bình</v>
      </c>
      <c r="L45" s="25" t="str">
        <f t="shared" si="4"/>
        <v>Khá</v>
      </c>
      <c r="M45" s="16"/>
      <c r="N45" s="13"/>
    </row>
    <row r="46" spans="1:14" ht="18.75">
      <c r="A46" s="61">
        <v>38</v>
      </c>
      <c r="B46" s="82" t="s">
        <v>179</v>
      </c>
      <c r="C46" s="83" t="s">
        <v>32</v>
      </c>
      <c r="D46" s="15">
        <v>2</v>
      </c>
      <c r="E46" s="15">
        <v>3</v>
      </c>
      <c r="F46" s="15">
        <v>3</v>
      </c>
      <c r="G46" s="15">
        <v>1</v>
      </c>
      <c r="H46" s="15">
        <v>3</v>
      </c>
      <c r="I46" s="15">
        <v>2.5</v>
      </c>
      <c r="J46" s="8">
        <f t="shared" si="3"/>
        <v>2.4411764705882355</v>
      </c>
      <c r="K46" s="15" t="str">
        <f t="shared" si="1"/>
        <v>T.Bình</v>
      </c>
      <c r="L46" s="25" t="str">
        <f t="shared" si="4"/>
        <v>Khá</v>
      </c>
      <c r="M46" s="16"/>
      <c r="N46" s="14"/>
    </row>
    <row r="47" spans="1:14" ht="18.75">
      <c r="A47" s="61">
        <v>39</v>
      </c>
      <c r="B47" s="82" t="s">
        <v>63</v>
      </c>
      <c r="C47" s="83" t="s">
        <v>180</v>
      </c>
      <c r="D47" s="15">
        <v>1</v>
      </c>
      <c r="E47" s="15">
        <v>3</v>
      </c>
      <c r="F47" s="15">
        <v>1.5</v>
      </c>
      <c r="G47" s="15">
        <v>1</v>
      </c>
      <c r="H47" s="15">
        <v>2</v>
      </c>
      <c r="I47" s="15">
        <v>2.5</v>
      </c>
      <c r="J47" s="8">
        <f t="shared" si="3"/>
        <v>1.8235294117647058</v>
      </c>
      <c r="K47" s="15" t="str">
        <f t="shared" si="1"/>
        <v>Yếu</v>
      </c>
      <c r="L47" s="25" t="str">
        <f>IF(J47&lt;2,"T Bình",IF(J47&lt;2.5,"Khá",IF(J47&lt;4.5,"tốt")))</f>
        <v>T Bình</v>
      </c>
      <c r="M47" s="16"/>
      <c r="N47" s="14"/>
    </row>
    <row r="48" spans="1:14" ht="18.75">
      <c r="A48" s="61">
        <v>40</v>
      </c>
      <c r="B48" s="82" t="s">
        <v>181</v>
      </c>
      <c r="C48" s="83" t="s">
        <v>24</v>
      </c>
      <c r="D48" s="15">
        <v>2</v>
      </c>
      <c r="E48" s="15">
        <v>3</v>
      </c>
      <c r="F48" s="15">
        <v>2</v>
      </c>
      <c r="G48" s="15">
        <v>1.5</v>
      </c>
      <c r="H48" s="15">
        <v>1</v>
      </c>
      <c r="I48" s="15">
        <v>2.5</v>
      </c>
      <c r="J48" s="8">
        <f t="shared" si="3"/>
        <v>1.8823529411764706</v>
      </c>
      <c r="K48" s="15" t="str">
        <f t="shared" si="1"/>
        <v>Yếu</v>
      </c>
      <c r="L48" s="25" t="str">
        <f>IF(J48&lt;2,"T Bình",IF(J48&lt;2.5,"Khá",IF(J48&lt;4.5,"tốt")))</f>
        <v>T Bình</v>
      </c>
      <c r="M48" s="16"/>
      <c r="N48" s="14"/>
    </row>
    <row r="49" spans="1:14" ht="18.75">
      <c r="A49" s="61">
        <v>41</v>
      </c>
      <c r="B49" s="82" t="s">
        <v>135</v>
      </c>
      <c r="C49" s="83" t="s">
        <v>182</v>
      </c>
      <c r="D49" s="15">
        <v>2</v>
      </c>
      <c r="E49" s="15">
        <v>3</v>
      </c>
      <c r="F49" s="15">
        <v>2.5</v>
      </c>
      <c r="G49" s="15">
        <v>2</v>
      </c>
      <c r="H49" s="15">
        <v>2.5</v>
      </c>
      <c r="I49" s="15">
        <v>2.5</v>
      </c>
      <c r="J49" s="8">
        <f t="shared" si="3"/>
        <v>2.411764705882353</v>
      </c>
      <c r="K49" s="15" t="str">
        <f t="shared" si="1"/>
        <v>T.Bình</v>
      </c>
      <c r="L49" s="25" t="str">
        <f>IF(J49&lt;2,"T Bình",IF(J49&lt;2.5,"Khá",IF(J49&lt;4.5,"tốt")))</f>
        <v>Khá</v>
      </c>
      <c r="M49" s="16"/>
      <c r="N49" s="14"/>
    </row>
    <row r="50" spans="1:14" ht="18.75">
      <c r="A50" s="61">
        <v>42</v>
      </c>
      <c r="B50" s="82" t="s">
        <v>183</v>
      </c>
      <c r="C50" s="83" t="s">
        <v>17</v>
      </c>
      <c r="D50" s="15">
        <v>2.5</v>
      </c>
      <c r="E50" s="15">
        <v>3.5</v>
      </c>
      <c r="F50" s="15">
        <v>2</v>
      </c>
      <c r="G50" s="15">
        <v>1.5</v>
      </c>
      <c r="H50" s="15">
        <v>1</v>
      </c>
      <c r="I50" s="15">
        <v>2.5</v>
      </c>
      <c r="J50" s="8">
        <f t="shared" si="3"/>
        <v>2</v>
      </c>
      <c r="K50" s="15" t="str">
        <f t="shared" si="1"/>
        <v>T.Bình</v>
      </c>
      <c r="L50" s="25" t="str">
        <f aca="true" t="shared" si="5" ref="L50:L61">IF(J50&lt;2,"T Bình",IF(J50&lt;2.5,"Khá",IF(J50&lt;4.5,"tốt")))</f>
        <v>Khá</v>
      </c>
      <c r="M50" s="16"/>
      <c r="N50" s="14"/>
    </row>
    <row r="51" spans="1:14" ht="18.75">
      <c r="A51" s="61">
        <v>43</v>
      </c>
      <c r="B51" s="82" t="s">
        <v>184</v>
      </c>
      <c r="C51" s="83" t="s">
        <v>185</v>
      </c>
      <c r="D51" s="15">
        <v>2</v>
      </c>
      <c r="E51" s="15">
        <v>3</v>
      </c>
      <c r="F51" s="15">
        <v>2.5</v>
      </c>
      <c r="G51" s="15">
        <v>1</v>
      </c>
      <c r="H51" s="15">
        <v>3</v>
      </c>
      <c r="I51" s="15">
        <v>2.5</v>
      </c>
      <c r="J51" s="8">
        <f t="shared" si="3"/>
        <v>2.3529411764705883</v>
      </c>
      <c r="K51" s="15" t="str">
        <f t="shared" si="1"/>
        <v>T.Bình</v>
      </c>
      <c r="L51" s="25" t="str">
        <f t="shared" si="5"/>
        <v>Khá</v>
      </c>
      <c r="M51" s="16"/>
      <c r="N51" s="14"/>
    </row>
    <row r="52" spans="1:14" ht="18.75">
      <c r="A52" s="61">
        <v>44</v>
      </c>
      <c r="B52" s="82" t="s">
        <v>186</v>
      </c>
      <c r="C52" s="83" t="s">
        <v>187</v>
      </c>
      <c r="D52" s="15">
        <v>2</v>
      </c>
      <c r="E52" s="15">
        <v>3</v>
      </c>
      <c r="F52" s="15">
        <v>2</v>
      </c>
      <c r="G52" s="15">
        <v>1</v>
      </c>
      <c r="H52" s="15">
        <v>4</v>
      </c>
      <c r="I52" s="15">
        <v>3.5</v>
      </c>
      <c r="J52" s="8">
        <f t="shared" si="3"/>
        <v>2.676470588235294</v>
      </c>
      <c r="K52" s="15" t="str">
        <f t="shared" si="1"/>
        <v>Khá</v>
      </c>
      <c r="L52" s="25" t="str">
        <f t="shared" si="5"/>
        <v>tốt</v>
      </c>
      <c r="M52" s="16"/>
      <c r="N52" s="14"/>
    </row>
    <row r="53" spans="1:14" ht="18.75">
      <c r="A53" s="61">
        <v>45</v>
      </c>
      <c r="B53" s="82" t="s">
        <v>188</v>
      </c>
      <c r="C53" s="83" t="s">
        <v>189</v>
      </c>
      <c r="D53" s="15">
        <v>2.5</v>
      </c>
      <c r="E53" s="15">
        <v>2.5</v>
      </c>
      <c r="F53" s="15">
        <v>3</v>
      </c>
      <c r="G53" s="15">
        <v>2.5</v>
      </c>
      <c r="H53" s="15">
        <v>3</v>
      </c>
      <c r="I53" s="15">
        <v>2.5</v>
      </c>
      <c r="J53" s="8">
        <f t="shared" si="3"/>
        <v>2.7058823529411766</v>
      </c>
      <c r="K53" s="15" t="str">
        <f t="shared" si="1"/>
        <v>Khá</v>
      </c>
      <c r="L53" s="25" t="str">
        <f t="shared" si="5"/>
        <v>tốt</v>
      </c>
      <c r="M53" s="16"/>
      <c r="N53" s="14"/>
    </row>
    <row r="54" spans="1:14" ht="18.75">
      <c r="A54" s="61">
        <v>46</v>
      </c>
      <c r="B54" s="82" t="s">
        <v>63</v>
      </c>
      <c r="C54" s="83" t="s">
        <v>190</v>
      </c>
      <c r="D54" s="15">
        <v>2</v>
      </c>
      <c r="E54" s="15">
        <v>3</v>
      </c>
      <c r="F54" s="15">
        <v>3</v>
      </c>
      <c r="G54" s="15">
        <v>2</v>
      </c>
      <c r="H54" s="15">
        <v>3</v>
      </c>
      <c r="I54" s="15">
        <v>3</v>
      </c>
      <c r="J54" s="8">
        <f t="shared" si="3"/>
        <v>2.7058823529411766</v>
      </c>
      <c r="K54" s="15" t="str">
        <f t="shared" si="1"/>
        <v>Khá</v>
      </c>
      <c r="L54" s="25" t="str">
        <f t="shared" si="5"/>
        <v>tốt</v>
      </c>
      <c r="M54" s="16"/>
      <c r="N54" s="14"/>
    </row>
    <row r="55" spans="1:14" ht="18.75">
      <c r="A55" s="61">
        <v>47</v>
      </c>
      <c r="B55" s="82" t="s">
        <v>80</v>
      </c>
      <c r="C55" s="83" t="s">
        <v>113</v>
      </c>
      <c r="D55" s="15">
        <v>2.5</v>
      </c>
      <c r="E55" s="15">
        <v>3</v>
      </c>
      <c r="F55" s="15">
        <v>2</v>
      </c>
      <c r="G55" s="15">
        <v>1</v>
      </c>
      <c r="H55" s="15">
        <v>2</v>
      </c>
      <c r="I55" s="15">
        <v>2.5</v>
      </c>
      <c r="J55" s="8">
        <f t="shared" si="3"/>
        <v>2.088235294117647</v>
      </c>
      <c r="K55" s="15" t="str">
        <f t="shared" si="1"/>
        <v>T.Bình</v>
      </c>
      <c r="L55" s="25" t="str">
        <f t="shared" si="5"/>
        <v>Khá</v>
      </c>
      <c r="M55" s="16"/>
      <c r="N55" s="14"/>
    </row>
    <row r="56" spans="1:14" ht="18.75">
      <c r="A56" s="61">
        <v>48</v>
      </c>
      <c r="B56" s="82" t="s">
        <v>191</v>
      </c>
      <c r="C56" s="83" t="s">
        <v>192</v>
      </c>
      <c r="D56" s="15">
        <v>2.5</v>
      </c>
      <c r="E56" s="15">
        <v>3</v>
      </c>
      <c r="F56" s="15">
        <v>2</v>
      </c>
      <c r="G56" s="15">
        <v>2</v>
      </c>
      <c r="H56" s="15">
        <v>2</v>
      </c>
      <c r="I56" s="15">
        <v>2.5</v>
      </c>
      <c r="J56" s="8">
        <f aca="true" t="shared" si="6" ref="J56:J69">SUMPRODUCT(D56:I56,D$8:I$8)/SUM(D$8:I$8)</f>
        <v>2.264705882352941</v>
      </c>
      <c r="K56" s="15" t="str">
        <f t="shared" si="1"/>
        <v>T.Bình</v>
      </c>
      <c r="L56" s="25" t="str">
        <f t="shared" si="5"/>
        <v>Khá</v>
      </c>
      <c r="M56" s="16"/>
      <c r="N56" s="14"/>
    </row>
    <row r="57" spans="1:14" ht="18.75">
      <c r="A57" s="61">
        <v>49</v>
      </c>
      <c r="B57" s="82" t="s">
        <v>193</v>
      </c>
      <c r="C57" s="83" t="s">
        <v>115</v>
      </c>
      <c r="D57" s="15">
        <v>1.5</v>
      </c>
      <c r="E57" s="15">
        <v>3</v>
      </c>
      <c r="F57" s="15">
        <v>2</v>
      </c>
      <c r="G57" s="15">
        <v>1</v>
      </c>
      <c r="H57" s="15">
        <v>1</v>
      </c>
      <c r="I57" s="15">
        <v>2.5</v>
      </c>
      <c r="J57" s="8">
        <f t="shared" si="6"/>
        <v>1.7352941176470589</v>
      </c>
      <c r="K57" s="15" t="str">
        <f t="shared" si="1"/>
        <v>Yếu</v>
      </c>
      <c r="L57" s="25" t="str">
        <f t="shared" si="5"/>
        <v>T Bình</v>
      </c>
      <c r="M57" s="16"/>
      <c r="N57" s="14"/>
    </row>
    <row r="58" spans="1:14" ht="18.75">
      <c r="A58" s="61">
        <v>50</v>
      </c>
      <c r="B58" s="82" t="s">
        <v>150</v>
      </c>
      <c r="C58" s="83" t="s">
        <v>115</v>
      </c>
      <c r="D58" s="15">
        <v>1.5</v>
      </c>
      <c r="E58" s="15">
        <v>3</v>
      </c>
      <c r="F58" s="15">
        <v>2</v>
      </c>
      <c r="G58" s="15">
        <v>1</v>
      </c>
      <c r="H58" s="15">
        <v>1</v>
      </c>
      <c r="I58" s="15">
        <v>2.5</v>
      </c>
      <c r="J58" s="8">
        <f t="shared" si="6"/>
        <v>1.7352941176470589</v>
      </c>
      <c r="K58" s="15" t="str">
        <f t="shared" si="1"/>
        <v>Yếu</v>
      </c>
      <c r="L58" s="25" t="str">
        <f t="shared" si="5"/>
        <v>T Bình</v>
      </c>
      <c r="M58" s="16"/>
      <c r="N58" s="14"/>
    </row>
    <row r="59" spans="1:14" ht="18.75">
      <c r="A59" s="61">
        <v>51</v>
      </c>
      <c r="B59" s="82" t="s">
        <v>194</v>
      </c>
      <c r="C59" s="83" t="s">
        <v>195</v>
      </c>
      <c r="D59" s="15">
        <v>2</v>
      </c>
      <c r="E59" s="15">
        <v>2</v>
      </c>
      <c r="F59" s="15">
        <v>2.5</v>
      </c>
      <c r="G59" s="15">
        <v>1</v>
      </c>
      <c r="H59" s="15">
        <v>2</v>
      </c>
      <c r="I59" s="15">
        <v>2.5</v>
      </c>
      <c r="J59" s="8">
        <f t="shared" si="6"/>
        <v>2</v>
      </c>
      <c r="K59" s="15" t="str">
        <f t="shared" si="1"/>
        <v>T.Bình</v>
      </c>
      <c r="L59" s="25" t="str">
        <f t="shared" si="5"/>
        <v>Khá</v>
      </c>
      <c r="M59" s="16"/>
      <c r="N59" s="14"/>
    </row>
    <row r="60" spans="1:14" ht="18.75">
      <c r="A60" s="61">
        <v>52</v>
      </c>
      <c r="B60" s="82" t="s">
        <v>196</v>
      </c>
      <c r="C60" s="101" t="s">
        <v>120</v>
      </c>
      <c r="D60" s="15">
        <v>2</v>
      </c>
      <c r="E60" s="15">
        <v>3</v>
      </c>
      <c r="F60" s="15">
        <v>2</v>
      </c>
      <c r="G60" s="15">
        <v>1.5</v>
      </c>
      <c r="H60" s="15">
        <v>3</v>
      </c>
      <c r="I60" s="15">
        <v>2.5</v>
      </c>
      <c r="J60" s="8">
        <f t="shared" si="6"/>
        <v>2.3529411764705883</v>
      </c>
      <c r="K60" s="15" t="str">
        <f t="shared" si="1"/>
        <v>T.Bình</v>
      </c>
      <c r="L60" s="25" t="str">
        <f t="shared" si="5"/>
        <v>Khá</v>
      </c>
      <c r="M60" s="16"/>
      <c r="N60" s="14"/>
    </row>
    <row r="61" spans="1:14" ht="18.75">
      <c r="A61" s="61">
        <v>53</v>
      </c>
      <c r="B61" s="82" t="s">
        <v>104</v>
      </c>
      <c r="C61" s="83" t="s">
        <v>120</v>
      </c>
      <c r="D61" s="15">
        <v>2</v>
      </c>
      <c r="E61" s="15">
        <v>3</v>
      </c>
      <c r="F61" s="15">
        <v>2.5</v>
      </c>
      <c r="G61" s="15">
        <v>2</v>
      </c>
      <c r="H61" s="15">
        <v>2</v>
      </c>
      <c r="I61" s="15">
        <v>2.5</v>
      </c>
      <c r="J61" s="8">
        <f t="shared" si="6"/>
        <v>2.2941176470588234</v>
      </c>
      <c r="K61" s="15" t="str">
        <f t="shared" si="1"/>
        <v>T.Bình</v>
      </c>
      <c r="L61" s="25" t="str">
        <f t="shared" si="5"/>
        <v>Khá</v>
      </c>
      <c r="M61" s="16"/>
      <c r="N61" s="14"/>
    </row>
    <row r="62" spans="1:14" ht="18.75">
      <c r="A62" s="61">
        <v>54</v>
      </c>
      <c r="B62" s="82" t="s">
        <v>197</v>
      </c>
      <c r="C62" s="83" t="s">
        <v>198</v>
      </c>
      <c r="D62" s="15">
        <v>2</v>
      </c>
      <c r="E62" s="15">
        <v>3</v>
      </c>
      <c r="F62" s="15">
        <v>2</v>
      </c>
      <c r="G62" s="15">
        <v>2</v>
      </c>
      <c r="H62" s="15">
        <v>3</v>
      </c>
      <c r="I62" s="15">
        <v>4</v>
      </c>
      <c r="J62" s="8">
        <f t="shared" si="6"/>
        <v>2.7058823529411766</v>
      </c>
      <c r="K62" s="15" t="str">
        <f t="shared" si="1"/>
        <v>Khá</v>
      </c>
      <c r="L62" s="25" t="str">
        <f aca="true" t="shared" si="7" ref="L62:L69">IF(J62&lt;2,"T Bình",IF(J62&lt;2.5,"Khá",IF(J62&lt;4.5,"tốt")))</f>
        <v>tốt</v>
      </c>
      <c r="M62" s="16"/>
      <c r="N62" s="14"/>
    </row>
    <row r="63" spans="1:14" ht="18.75">
      <c r="A63" s="61">
        <v>55</v>
      </c>
      <c r="B63" s="82" t="s">
        <v>119</v>
      </c>
      <c r="C63" s="83" t="s">
        <v>199</v>
      </c>
      <c r="D63" s="15">
        <v>2</v>
      </c>
      <c r="E63" s="15">
        <v>2.5</v>
      </c>
      <c r="F63" s="15">
        <v>2</v>
      </c>
      <c r="G63" s="15">
        <v>1</v>
      </c>
      <c r="H63" s="15">
        <v>2</v>
      </c>
      <c r="I63" s="15">
        <v>2.5</v>
      </c>
      <c r="J63" s="8">
        <f t="shared" si="6"/>
        <v>1.9705882352941178</v>
      </c>
      <c r="K63" s="15" t="s">
        <v>45</v>
      </c>
      <c r="L63" s="25" t="str">
        <f t="shared" si="7"/>
        <v>T Bình</v>
      </c>
      <c r="M63" s="16"/>
      <c r="N63" s="14"/>
    </row>
    <row r="64" spans="1:14" ht="18.75">
      <c r="A64" s="61">
        <v>56</v>
      </c>
      <c r="B64" s="82" t="s">
        <v>200</v>
      </c>
      <c r="C64" s="83" t="s">
        <v>199</v>
      </c>
      <c r="D64" s="15">
        <v>1.5</v>
      </c>
      <c r="E64" s="15">
        <v>3</v>
      </c>
      <c r="F64" s="15">
        <v>2</v>
      </c>
      <c r="G64" s="53">
        <v>0</v>
      </c>
      <c r="H64" s="15">
        <v>2</v>
      </c>
      <c r="I64" s="15">
        <v>2.5</v>
      </c>
      <c r="J64" s="8">
        <f t="shared" si="6"/>
        <v>1.7941176470588236</v>
      </c>
      <c r="K64" s="15" t="str">
        <f t="shared" si="1"/>
        <v>Yếu</v>
      </c>
      <c r="L64" s="25" t="str">
        <f t="shared" si="7"/>
        <v>T Bình</v>
      </c>
      <c r="M64" s="16"/>
      <c r="N64" s="14"/>
    </row>
    <row r="65" spans="1:14" ht="18.75">
      <c r="A65" s="61">
        <v>57</v>
      </c>
      <c r="B65" s="82" t="s">
        <v>201</v>
      </c>
      <c r="C65" s="83" t="s">
        <v>202</v>
      </c>
      <c r="D65" s="15">
        <v>2</v>
      </c>
      <c r="E65" s="15">
        <v>3.5</v>
      </c>
      <c r="F65" s="15">
        <v>3.5</v>
      </c>
      <c r="G65" s="15">
        <v>3</v>
      </c>
      <c r="H65" s="15">
        <v>4</v>
      </c>
      <c r="I65" s="15">
        <v>4</v>
      </c>
      <c r="J65" s="8">
        <f t="shared" si="6"/>
        <v>3.4411764705882355</v>
      </c>
      <c r="K65" s="15" t="str">
        <f t="shared" si="1"/>
        <v>Giỏi</v>
      </c>
      <c r="L65" s="25" t="str">
        <f t="shared" si="7"/>
        <v>tốt</v>
      </c>
      <c r="M65" s="16"/>
      <c r="N65" s="14"/>
    </row>
    <row r="66" spans="1:14" ht="18.75">
      <c r="A66" s="61">
        <v>58</v>
      </c>
      <c r="B66" s="82" t="s">
        <v>143</v>
      </c>
      <c r="C66" s="83" t="s">
        <v>124</v>
      </c>
      <c r="D66" s="15">
        <v>2</v>
      </c>
      <c r="E66" s="15">
        <v>3</v>
      </c>
      <c r="F66" s="15">
        <v>3</v>
      </c>
      <c r="G66" s="15">
        <v>1</v>
      </c>
      <c r="H66" s="15">
        <v>2</v>
      </c>
      <c r="I66" s="15">
        <v>2.5</v>
      </c>
      <c r="J66" s="8">
        <f t="shared" si="6"/>
        <v>2.2058823529411766</v>
      </c>
      <c r="K66" s="15" t="str">
        <f t="shared" si="1"/>
        <v>T.Bình</v>
      </c>
      <c r="L66" s="25" t="str">
        <f t="shared" si="7"/>
        <v>Khá</v>
      </c>
      <c r="M66" s="17"/>
      <c r="N66" s="14"/>
    </row>
    <row r="67" spans="1:14" ht="18.75">
      <c r="A67" s="61">
        <v>59</v>
      </c>
      <c r="B67" s="82" t="s">
        <v>150</v>
      </c>
      <c r="C67" s="83" t="s">
        <v>128</v>
      </c>
      <c r="D67" s="15">
        <v>2</v>
      </c>
      <c r="E67" s="15">
        <v>3</v>
      </c>
      <c r="F67" s="15">
        <v>3.5</v>
      </c>
      <c r="G67" s="15">
        <v>1.5</v>
      </c>
      <c r="H67" s="15">
        <v>2</v>
      </c>
      <c r="I67" s="15">
        <v>2.5</v>
      </c>
      <c r="J67" s="8">
        <f t="shared" si="6"/>
        <v>2.3823529411764706</v>
      </c>
      <c r="K67" s="15" t="str">
        <f t="shared" si="1"/>
        <v>T.Bình</v>
      </c>
      <c r="L67" s="25" t="str">
        <f t="shared" si="7"/>
        <v>Khá</v>
      </c>
      <c r="M67" s="16"/>
      <c r="N67" s="14"/>
    </row>
    <row r="68" spans="1:14" ht="18.75">
      <c r="A68" s="61">
        <v>60</v>
      </c>
      <c r="B68" s="82" t="s">
        <v>150</v>
      </c>
      <c r="C68" s="83" t="s">
        <v>203</v>
      </c>
      <c r="D68" s="15">
        <v>2</v>
      </c>
      <c r="E68" s="15">
        <v>3</v>
      </c>
      <c r="F68" s="15">
        <v>3</v>
      </c>
      <c r="G68" s="15">
        <v>2</v>
      </c>
      <c r="H68" s="15">
        <v>3</v>
      </c>
      <c r="I68" s="15">
        <v>3</v>
      </c>
      <c r="J68" s="8">
        <f t="shared" si="6"/>
        <v>2.7058823529411766</v>
      </c>
      <c r="K68" s="15" t="str">
        <f t="shared" si="1"/>
        <v>Khá</v>
      </c>
      <c r="L68" s="25" t="str">
        <f t="shared" si="7"/>
        <v>tốt</v>
      </c>
      <c r="M68" s="16"/>
      <c r="N68" s="14"/>
    </row>
    <row r="69" spans="1:14" ht="17.25" thickBot="1">
      <c r="A69" s="62">
        <v>61</v>
      </c>
      <c r="B69" s="84" t="s">
        <v>204</v>
      </c>
      <c r="C69" s="85" t="s">
        <v>102</v>
      </c>
      <c r="D69" s="20">
        <v>2</v>
      </c>
      <c r="E69" s="20">
        <v>3</v>
      </c>
      <c r="F69" s="20">
        <v>3.5</v>
      </c>
      <c r="G69" s="20">
        <v>2</v>
      </c>
      <c r="H69" s="21">
        <v>3</v>
      </c>
      <c r="I69" s="21">
        <v>3</v>
      </c>
      <c r="J69" s="29">
        <f t="shared" si="6"/>
        <v>2.7941176470588234</v>
      </c>
      <c r="K69" s="32" t="str">
        <f t="shared" si="1"/>
        <v>Khá</v>
      </c>
      <c r="L69" s="22" t="str">
        <f t="shared" si="7"/>
        <v>tốt</v>
      </c>
      <c r="M69" s="23"/>
      <c r="N69" s="14"/>
    </row>
    <row r="70" spans="1:14" ht="17.25" thickTop="1">
      <c r="A70" s="38"/>
      <c r="B70" s="39"/>
      <c r="C70" s="40"/>
      <c r="D70" s="41"/>
      <c r="E70" s="41"/>
      <c r="F70" s="41"/>
      <c r="G70" s="41"/>
      <c r="H70" s="45"/>
      <c r="I70" s="45"/>
      <c r="J70" s="46"/>
      <c r="K70" s="47"/>
      <c r="L70" s="48"/>
      <c r="M70" s="44"/>
      <c r="N70" s="14"/>
    </row>
    <row r="71" spans="1:14" ht="18.75">
      <c r="A71" s="1"/>
      <c r="B71" s="1" t="s">
        <v>11</v>
      </c>
      <c r="C71" s="1"/>
      <c r="D71" s="1"/>
      <c r="E71" s="1"/>
      <c r="F71" s="1"/>
      <c r="G71" s="1"/>
      <c r="H71" s="2"/>
      <c r="I71" s="2"/>
      <c r="J71" s="70" t="s">
        <v>12</v>
      </c>
      <c r="K71" s="70"/>
      <c r="L71" s="70"/>
      <c r="M71" s="70"/>
      <c r="N71" s="70"/>
    </row>
    <row r="75" spans="2:13" ht="19.5">
      <c r="B75" s="9" t="s">
        <v>13</v>
      </c>
      <c r="C75" s="9"/>
      <c r="D75" s="9"/>
      <c r="E75" s="9"/>
      <c r="F75" s="9"/>
      <c r="G75" s="9"/>
      <c r="H75" s="10"/>
      <c r="I75" s="10"/>
      <c r="K75" s="65" t="s">
        <v>44</v>
      </c>
      <c r="L75" s="65"/>
      <c r="M75" s="65"/>
    </row>
  </sheetData>
  <mergeCells count="11">
    <mergeCell ref="A1:D1"/>
    <mergeCell ref="F4:J4"/>
    <mergeCell ref="A5:A8"/>
    <mergeCell ref="B5:C8"/>
    <mergeCell ref="D5:I5"/>
    <mergeCell ref="J5:J8"/>
    <mergeCell ref="K75:M75"/>
    <mergeCell ref="K5:K8"/>
    <mergeCell ref="L5:L8"/>
    <mergeCell ref="M5:M8"/>
    <mergeCell ref="J71:N71"/>
  </mergeCells>
  <printOptions/>
  <pageMargins left="1.55" right="0.26" top="0.21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75"/>
  <sheetViews>
    <sheetView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8.7109375" style="0" customWidth="1"/>
    <col min="4" max="4" width="7.28125" style="0" customWidth="1"/>
    <col min="5" max="5" width="6.140625" style="0" customWidth="1"/>
    <col min="6" max="6" width="6.7109375" style="0" customWidth="1"/>
    <col min="7" max="7" width="6.8515625" style="0" customWidth="1"/>
    <col min="8" max="8" width="7.8515625" style="0" customWidth="1"/>
    <col min="9" max="9" width="7.28125" style="0" customWidth="1"/>
    <col min="10" max="10" width="8.421875" style="0" customWidth="1"/>
    <col min="11" max="11" width="7.421875" style="0" customWidth="1"/>
    <col min="12" max="12" width="10.00390625" style="0" customWidth="1"/>
    <col min="13" max="13" width="10.28125" style="0" customWidth="1"/>
    <col min="14" max="14" width="13.421875" style="0" customWidth="1"/>
  </cols>
  <sheetData>
    <row r="1" spans="1:17" ht="18.75">
      <c r="A1" s="71" t="s">
        <v>4</v>
      </c>
      <c r="B1" s="71"/>
      <c r="C1" s="71"/>
      <c r="D1" s="7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</row>
    <row r="2" spans="1:17" ht="17.25" customHeight="1">
      <c r="A2" s="3" t="s">
        <v>5</v>
      </c>
      <c r="B2" s="3"/>
      <c r="C2" s="3"/>
      <c r="D2" s="3"/>
      <c r="E2" s="1"/>
      <c r="F2" s="1"/>
      <c r="G2" s="1"/>
      <c r="H2" s="2"/>
      <c r="I2" s="2"/>
      <c r="J2" s="2"/>
      <c r="K2" s="1"/>
      <c r="L2" s="1"/>
      <c r="M2" s="1"/>
      <c r="N2" s="1"/>
      <c r="O2" s="1"/>
      <c r="P2" s="1"/>
      <c r="Q2" s="1"/>
    </row>
    <row r="3" spans="1:17" ht="18.75">
      <c r="A3" s="1"/>
      <c r="B3" s="4"/>
      <c r="C3" s="4"/>
      <c r="D3" s="4"/>
      <c r="E3" s="4"/>
      <c r="F3" s="5" t="s">
        <v>51</v>
      </c>
      <c r="G3" s="5"/>
      <c r="H3" s="5"/>
      <c r="I3" s="5"/>
      <c r="J3" s="5"/>
      <c r="K3" s="4"/>
      <c r="L3" s="4"/>
      <c r="M3" s="4"/>
      <c r="N3" s="4"/>
      <c r="O3" s="1"/>
      <c r="P3" s="1"/>
      <c r="Q3" s="1"/>
    </row>
    <row r="4" spans="1:17" ht="19.5" thickBot="1">
      <c r="A4" s="1"/>
      <c r="B4" s="6"/>
      <c r="C4" s="6"/>
      <c r="D4" s="6"/>
      <c r="E4" s="6"/>
      <c r="F4" s="88" t="s">
        <v>50</v>
      </c>
      <c r="G4" s="88"/>
      <c r="H4" s="88"/>
      <c r="I4" s="88"/>
      <c r="J4" s="88"/>
      <c r="K4" s="88"/>
      <c r="L4" s="6"/>
      <c r="M4" s="6"/>
      <c r="N4" s="6"/>
      <c r="O4" s="1"/>
      <c r="P4" s="1"/>
      <c r="Q4" s="1"/>
    </row>
    <row r="5" spans="1:17" ht="19.5" thickTop="1">
      <c r="A5" s="73" t="s">
        <v>0</v>
      </c>
      <c r="B5" s="92" t="s">
        <v>6</v>
      </c>
      <c r="C5" s="93"/>
      <c r="D5" s="89" t="s">
        <v>7</v>
      </c>
      <c r="E5" s="90"/>
      <c r="F5" s="90"/>
      <c r="G5" s="90"/>
      <c r="H5" s="90"/>
      <c r="I5" s="90"/>
      <c r="J5" s="91"/>
      <c r="K5" s="76" t="s">
        <v>8</v>
      </c>
      <c r="L5" s="76" t="s">
        <v>14</v>
      </c>
      <c r="M5" s="76" t="s">
        <v>9</v>
      </c>
      <c r="N5" s="68" t="s">
        <v>15</v>
      </c>
      <c r="O5" s="1"/>
      <c r="P5" s="1"/>
      <c r="Q5" s="1"/>
    </row>
    <row r="6" spans="1:17" ht="28.5" customHeight="1">
      <c r="A6" s="74"/>
      <c r="B6" s="94"/>
      <c r="C6" s="95"/>
      <c r="D6" s="26" t="s">
        <v>36</v>
      </c>
      <c r="E6" s="26" t="s">
        <v>38</v>
      </c>
      <c r="F6" s="26" t="s">
        <v>39</v>
      </c>
      <c r="G6" s="26" t="s">
        <v>37</v>
      </c>
      <c r="H6" s="26" t="s">
        <v>34</v>
      </c>
      <c r="I6" s="26" t="s">
        <v>35</v>
      </c>
      <c r="J6" s="26" t="s">
        <v>43</v>
      </c>
      <c r="K6" s="77"/>
      <c r="L6" s="77"/>
      <c r="M6" s="77"/>
      <c r="N6" s="69"/>
      <c r="O6" s="1"/>
      <c r="P6" s="1"/>
      <c r="Q6" s="1"/>
    </row>
    <row r="7" spans="1:17" ht="18.75">
      <c r="A7" s="74"/>
      <c r="B7" s="94"/>
      <c r="C7" s="95"/>
      <c r="D7" s="33" t="s">
        <v>10</v>
      </c>
      <c r="E7" s="33" t="s">
        <v>10</v>
      </c>
      <c r="F7" s="33" t="s">
        <v>10</v>
      </c>
      <c r="G7" s="33" t="s">
        <v>10</v>
      </c>
      <c r="H7" s="33" t="s">
        <v>10</v>
      </c>
      <c r="I7" s="33" t="s">
        <v>10</v>
      </c>
      <c r="J7" s="33" t="s">
        <v>10</v>
      </c>
      <c r="K7" s="77"/>
      <c r="L7" s="77"/>
      <c r="M7" s="77"/>
      <c r="N7" s="69"/>
      <c r="O7" s="1"/>
      <c r="P7" s="1"/>
      <c r="Q7" s="1"/>
    </row>
    <row r="8" spans="1:17" ht="19.5" thickBot="1">
      <c r="A8" s="98"/>
      <c r="B8" s="96"/>
      <c r="C8" s="97"/>
      <c r="D8" s="54">
        <v>2</v>
      </c>
      <c r="E8" s="54">
        <v>4</v>
      </c>
      <c r="F8" s="54">
        <v>2</v>
      </c>
      <c r="G8" s="54">
        <v>3</v>
      </c>
      <c r="H8" s="55">
        <v>3</v>
      </c>
      <c r="I8" s="55">
        <v>3</v>
      </c>
      <c r="J8" s="55">
        <v>3</v>
      </c>
      <c r="K8" s="87"/>
      <c r="L8" s="87"/>
      <c r="M8" s="87"/>
      <c r="N8" s="86"/>
      <c r="O8" s="1"/>
      <c r="P8" s="1"/>
      <c r="Q8" s="1"/>
    </row>
    <row r="9" spans="1:17" s="14" customFormat="1" ht="19.5" thickTop="1">
      <c r="A9" s="56">
        <v>1</v>
      </c>
      <c r="B9" s="80" t="s">
        <v>52</v>
      </c>
      <c r="C9" s="81" t="s">
        <v>18</v>
      </c>
      <c r="D9" s="57">
        <v>2</v>
      </c>
      <c r="E9" s="57">
        <v>2</v>
      </c>
      <c r="F9" s="57">
        <v>2.5</v>
      </c>
      <c r="G9" s="57">
        <v>2</v>
      </c>
      <c r="H9" s="57">
        <v>1.5</v>
      </c>
      <c r="I9" s="57">
        <v>1.5</v>
      </c>
      <c r="J9" s="57">
        <v>2</v>
      </c>
      <c r="K9" s="58">
        <f aca="true" t="shared" si="0" ref="K9:K40">SUMPRODUCT(D9:J9,D$8:J$8)/SUM(D$8:J$8)</f>
        <v>1.9</v>
      </c>
      <c r="L9" s="57" t="str">
        <f aca="true" t="shared" si="1" ref="L9:L69">IF(K9="","",IF(K9&lt;1,"Kém",IF(K9&lt;2,"Yếu",IF(K9&lt;2.5,"T.Bình",IF(K9&lt;3.2,"Khá",IF(K9&lt;3.6,"Giỏi","Xuất sắc"))))))</f>
        <v>Yếu</v>
      </c>
      <c r="M9" s="59" t="str">
        <f aca="true" t="shared" si="2" ref="M9:M17">IF(K9&lt;2,"T Bình",IF(K9&lt;2.5,"Khá",IF(K9&lt;4.5,"tốt")))</f>
        <v>T Bình</v>
      </c>
      <c r="N9" s="60"/>
      <c r="O9" s="13"/>
      <c r="P9" s="13"/>
      <c r="Q9" s="13"/>
    </row>
    <row r="10" spans="1:14" s="14" customFormat="1" ht="18.75">
      <c r="A10" s="61">
        <v>2</v>
      </c>
      <c r="B10" s="82" t="s">
        <v>53</v>
      </c>
      <c r="C10" s="83" t="s">
        <v>1</v>
      </c>
      <c r="D10" s="15">
        <v>2</v>
      </c>
      <c r="E10" s="15">
        <v>2.5</v>
      </c>
      <c r="F10" s="15">
        <v>2</v>
      </c>
      <c r="G10" s="15">
        <v>2</v>
      </c>
      <c r="H10" s="15">
        <v>2</v>
      </c>
      <c r="I10" s="15">
        <v>2</v>
      </c>
      <c r="J10" s="15">
        <v>4</v>
      </c>
      <c r="K10" s="8">
        <f t="shared" si="0"/>
        <v>2.4</v>
      </c>
      <c r="L10" s="15" t="str">
        <f t="shared" si="1"/>
        <v>T.Bình</v>
      </c>
      <c r="M10" s="25" t="str">
        <f t="shared" si="2"/>
        <v>Khá</v>
      </c>
      <c r="N10" s="16"/>
    </row>
    <row r="11" spans="1:17" s="14" customFormat="1" ht="18.75">
      <c r="A11" s="61">
        <v>3</v>
      </c>
      <c r="B11" s="82" t="s">
        <v>54</v>
      </c>
      <c r="C11" s="83" t="s">
        <v>55</v>
      </c>
      <c r="D11" s="15">
        <v>2</v>
      </c>
      <c r="E11" s="15">
        <v>1</v>
      </c>
      <c r="F11" s="15">
        <v>3</v>
      </c>
      <c r="G11" s="15">
        <v>2</v>
      </c>
      <c r="H11" s="15">
        <v>2</v>
      </c>
      <c r="I11" s="15">
        <v>2.5</v>
      </c>
      <c r="J11" s="15">
        <v>3.5</v>
      </c>
      <c r="K11" s="8">
        <f t="shared" si="0"/>
        <v>2.2</v>
      </c>
      <c r="L11" s="15" t="str">
        <f t="shared" si="1"/>
        <v>T.Bình</v>
      </c>
      <c r="M11" s="25" t="str">
        <f t="shared" si="2"/>
        <v>Khá</v>
      </c>
      <c r="N11" s="16"/>
      <c r="O11" s="13"/>
      <c r="P11" s="13"/>
      <c r="Q11" s="13"/>
    </row>
    <row r="12" spans="1:17" s="14" customFormat="1" ht="18.75">
      <c r="A12" s="61">
        <v>4</v>
      </c>
      <c r="B12" s="82" t="s">
        <v>56</v>
      </c>
      <c r="C12" s="83" t="s">
        <v>57</v>
      </c>
      <c r="D12" s="15">
        <v>2</v>
      </c>
      <c r="E12" s="15">
        <v>2</v>
      </c>
      <c r="F12" s="15">
        <v>3</v>
      </c>
      <c r="G12" s="15">
        <v>2</v>
      </c>
      <c r="H12" s="15">
        <v>1.5</v>
      </c>
      <c r="I12" s="15">
        <v>1</v>
      </c>
      <c r="J12" s="15">
        <v>1</v>
      </c>
      <c r="K12" s="8">
        <f t="shared" si="0"/>
        <v>1.725</v>
      </c>
      <c r="L12" s="15" t="str">
        <f t="shared" si="1"/>
        <v>Yếu</v>
      </c>
      <c r="M12" s="25" t="str">
        <f t="shared" si="2"/>
        <v>T Bình</v>
      </c>
      <c r="N12" s="16"/>
      <c r="O12" s="13"/>
      <c r="P12" s="13"/>
      <c r="Q12" s="13"/>
    </row>
    <row r="13" spans="1:17" s="14" customFormat="1" ht="18.75">
      <c r="A13" s="61">
        <v>5</v>
      </c>
      <c r="B13" s="82" t="s">
        <v>58</v>
      </c>
      <c r="C13" s="83" t="s">
        <v>57</v>
      </c>
      <c r="D13" s="15">
        <v>1.5</v>
      </c>
      <c r="E13" s="15">
        <v>2.5</v>
      </c>
      <c r="F13" s="15">
        <v>3</v>
      </c>
      <c r="G13" s="15">
        <v>2.5</v>
      </c>
      <c r="H13" s="15">
        <v>2</v>
      </c>
      <c r="I13" s="15">
        <v>2</v>
      </c>
      <c r="J13" s="15">
        <v>2</v>
      </c>
      <c r="K13" s="8">
        <f t="shared" si="0"/>
        <v>2.225</v>
      </c>
      <c r="L13" s="15" t="str">
        <f t="shared" si="1"/>
        <v>T.Bình</v>
      </c>
      <c r="M13" s="25" t="str">
        <f t="shared" si="2"/>
        <v>Khá</v>
      </c>
      <c r="N13" s="16"/>
      <c r="O13" s="13"/>
      <c r="P13" s="13"/>
      <c r="Q13" s="13"/>
    </row>
    <row r="14" spans="1:17" s="14" customFormat="1" ht="18.75">
      <c r="A14" s="61">
        <v>6</v>
      </c>
      <c r="B14" s="82" t="s">
        <v>59</v>
      </c>
      <c r="C14" s="83" t="s">
        <v>60</v>
      </c>
      <c r="D14" s="15">
        <v>1.5</v>
      </c>
      <c r="E14" s="15">
        <v>1.5</v>
      </c>
      <c r="F14" s="15">
        <v>2.5</v>
      </c>
      <c r="G14" s="15">
        <v>2.5</v>
      </c>
      <c r="H14" s="15">
        <v>2</v>
      </c>
      <c r="I14" s="15">
        <v>1.5</v>
      </c>
      <c r="J14" s="15">
        <v>1.5</v>
      </c>
      <c r="K14" s="8">
        <f t="shared" si="0"/>
        <v>1.825</v>
      </c>
      <c r="L14" s="15" t="str">
        <f t="shared" si="1"/>
        <v>Yếu</v>
      </c>
      <c r="M14" s="25" t="str">
        <f t="shared" si="2"/>
        <v>T Bình</v>
      </c>
      <c r="N14" s="17"/>
      <c r="O14" s="18"/>
      <c r="P14" s="18"/>
      <c r="Q14" s="18"/>
    </row>
    <row r="15" spans="1:17" s="14" customFormat="1" ht="18.75">
      <c r="A15" s="61">
        <v>7</v>
      </c>
      <c r="B15" s="82" t="s">
        <v>61</v>
      </c>
      <c r="C15" s="83" t="s">
        <v>60</v>
      </c>
      <c r="D15" s="15">
        <v>2</v>
      </c>
      <c r="E15" s="15">
        <v>1.5</v>
      </c>
      <c r="F15" s="15">
        <v>3</v>
      </c>
      <c r="G15" s="15">
        <v>3</v>
      </c>
      <c r="H15" s="15">
        <v>2.5</v>
      </c>
      <c r="I15" s="15">
        <v>3</v>
      </c>
      <c r="J15" s="15">
        <v>1.5</v>
      </c>
      <c r="K15" s="8">
        <f t="shared" si="0"/>
        <v>2.3</v>
      </c>
      <c r="L15" s="15" t="str">
        <f t="shared" si="1"/>
        <v>T.Bình</v>
      </c>
      <c r="M15" s="25" t="str">
        <f t="shared" si="2"/>
        <v>Khá</v>
      </c>
      <c r="N15" s="17"/>
      <c r="O15" s="18"/>
      <c r="P15" s="18"/>
      <c r="Q15" s="18"/>
    </row>
    <row r="16" spans="1:17" s="14" customFormat="1" ht="18.75">
      <c r="A16" s="61">
        <v>8</v>
      </c>
      <c r="B16" s="82" t="s">
        <v>62</v>
      </c>
      <c r="C16" s="83" t="s">
        <v>60</v>
      </c>
      <c r="D16" s="15">
        <v>2</v>
      </c>
      <c r="E16" s="15">
        <v>3</v>
      </c>
      <c r="F16" s="15">
        <v>3</v>
      </c>
      <c r="G16" s="15">
        <v>3</v>
      </c>
      <c r="H16" s="15">
        <v>3</v>
      </c>
      <c r="I16" s="15">
        <v>2</v>
      </c>
      <c r="J16" s="15">
        <v>3</v>
      </c>
      <c r="K16" s="8">
        <f t="shared" si="0"/>
        <v>2.75</v>
      </c>
      <c r="L16" s="15" t="str">
        <f t="shared" si="1"/>
        <v>Khá</v>
      </c>
      <c r="M16" s="25" t="str">
        <f t="shared" si="2"/>
        <v>tốt</v>
      </c>
      <c r="N16" s="17"/>
      <c r="O16" s="18"/>
      <c r="P16" s="18"/>
      <c r="Q16" s="18"/>
    </row>
    <row r="17" spans="1:17" s="14" customFormat="1" ht="18.75">
      <c r="A17" s="61">
        <v>9</v>
      </c>
      <c r="B17" s="82" t="s">
        <v>63</v>
      </c>
      <c r="C17" s="83" t="s">
        <v>60</v>
      </c>
      <c r="D17" s="15">
        <v>2</v>
      </c>
      <c r="E17" s="15">
        <v>1</v>
      </c>
      <c r="F17" s="15">
        <v>3</v>
      </c>
      <c r="G17" s="15">
        <v>2.5</v>
      </c>
      <c r="H17" s="15">
        <v>2</v>
      </c>
      <c r="I17" s="15">
        <v>2</v>
      </c>
      <c r="J17" s="15">
        <v>2.5</v>
      </c>
      <c r="K17" s="8">
        <f t="shared" si="0"/>
        <v>2.05</v>
      </c>
      <c r="L17" s="15" t="str">
        <f t="shared" si="1"/>
        <v>T.Bình</v>
      </c>
      <c r="M17" s="25" t="str">
        <f t="shared" si="2"/>
        <v>Khá</v>
      </c>
      <c r="N17" s="17"/>
      <c r="O17" s="18"/>
      <c r="P17" s="18"/>
      <c r="Q17" s="18"/>
    </row>
    <row r="18" spans="1:17" s="14" customFormat="1" ht="18.75">
      <c r="A18" s="61">
        <v>10</v>
      </c>
      <c r="B18" s="82" t="s">
        <v>64</v>
      </c>
      <c r="C18" s="83" t="s">
        <v>19</v>
      </c>
      <c r="D18" s="15">
        <v>2</v>
      </c>
      <c r="E18" s="15">
        <v>2</v>
      </c>
      <c r="F18" s="52">
        <v>0</v>
      </c>
      <c r="G18" s="15">
        <v>3</v>
      </c>
      <c r="H18" s="15">
        <v>1</v>
      </c>
      <c r="I18" s="15">
        <v>2</v>
      </c>
      <c r="J18" s="15">
        <v>1.5</v>
      </c>
      <c r="K18" s="8">
        <f t="shared" si="0"/>
        <v>1.725</v>
      </c>
      <c r="L18" s="15" t="str">
        <f t="shared" si="1"/>
        <v>Yếu</v>
      </c>
      <c r="M18" s="25" t="str">
        <f aca="true" t="shared" si="3" ref="M18:M69">IF(K18&lt;2,"T Bình",IF(K18&lt;2.5,"Khá",IF(K18&lt;4.5,"tốt")))</f>
        <v>T Bình</v>
      </c>
      <c r="N18" s="16"/>
      <c r="O18" s="13"/>
      <c r="P18" s="13"/>
      <c r="Q18" s="13"/>
    </row>
    <row r="19" spans="1:17" s="14" customFormat="1" ht="18.75">
      <c r="A19" s="61">
        <v>11</v>
      </c>
      <c r="B19" s="82" t="s">
        <v>61</v>
      </c>
      <c r="C19" s="83" t="s">
        <v>65</v>
      </c>
      <c r="D19" s="15">
        <v>1</v>
      </c>
      <c r="E19" s="15">
        <v>1</v>
      </c>
      <c r="F19" s="15">
        <v>2</v>
      </c>
      <c r="G19" s="15">
        <v>3</v>
      </c>
      <c r="H19" s="15">
        <v>2</v>
      </c>
      <c r="I19" s="15">
        <v>2</v>
      </c>
      <c r="J19" s="15">
        <v>2.5</v>
      </c>
      <c r="K19" s="8">
        <f t="shared" si="0"/>
        <v>1.925</v>
      </c>
      <c r="L19" s="15" t="str">
        <f t="shared" si="1"/>
        <v>Yếu</v>
      </c>
      <c r="M19" s="25" t="str">
        <f t="shared" si="3"/>
        <v>T Bình</v>
      </c>
      <c r="N19" s="16"/>
      <c r="O19" s="13"/>
      <c r="P19" s="13"/>
      <c r="Q19" s="13"/>
    </row>
    <row r="20" spans="1:17" s="14" customFormat="1" ht="18.75">
      <c r="A20" s="61">
        <v>12</v>
      </c>
      <c r="B20" s="82" t="s">
        <v>66</v>
      </c>
      <c r="C20" s="83" t="s">
        <v>20</v>
      </c>
      <c r="D20" s="15">
        <v>2</v>
      </c>
      <c r="E20" s="15">
        <v>1.5</v>
      </c>
      <c r="F20" s="15">
        <v>3</v>
      </c>
      <c r="G20" s="15">
        <v>2.5</v>
      </c>
      <c r="H20" s="15">
        <v>1.5</v>
      </c>
      <c r="I20" s="15">
        <v>2.5</v>
      </c>
      <c r="J20" s="15">
        <v>1.5</v>
      </c>
      <c r="K20" s="8">
        <f t="shared" si="0"/>
        <v>2</v>
      </c>
      <c r="L20" s="15" t="str">
        <f t="shared" si="1"/>
        <v>T.Bình</v>
      </c>
      <c r="M20" s="25" t="str">
        <f t="shared" si="3"/>
        <v>Khá</v>
      </c>
      <c r="N20" s="16"/>
      <c r="O20" s="13"/>
      <c r="P20" s="13"/>
      <c r="Q20" s="13"/>
    </row>
    <row r="21" spans="1:14" s="14" customFormat="1" ht="18.75">
      <c r="A21" s="61">
        <v>13</v>
      </c>
      <c r="B21" s="82" t="s">
        <v>67</v>
      </c>
      <c r="C21" s="83" t="s">
        <v>68</v>
      </c>
      <c r="D21" s="15">
        <v>2</v>
      </c>
      <c r="E21" s="15">
        <v>1.5</v>
      </c>
      <c r="F21" s="15">
        <v>3</v>
      </c>
      <c r="G21" s="15">
        <v>2.5</v>
      </c>
      <c r="H21" s="15">
        <v>2</v>
      </c>
      <c r="I21" s="15">
        <v>2</v>
      </c>
      <c r="J21" s="15">
        <v>3</v>
      </c>
      <c r="K21" s="8">
        <f t="shared" si="0"/>
        <v>2.225</v>
      </c>
      <c r="L21" s="15" t="str">
        <f t="shared" si="1"/>
        <v>T.Bình</v>
      </c>
      <c r="M21" s="25" t="str">
        <f t="shared" si="3"/>
        <v>Khá</v>
      </c>
      <c r="N21" s="16"/>
    </row>
    <row r="22" spans="1:14" s="14" customFormat="1" ht="18.75">
      <c r="A22" s="61">
        <v>14</v>
      </c>
      <c r="B22" s="82" t="s">
        <v>69</v>
      </c>
      <c r="C22" s="83" t="s">
        <v>68</v>
      </c>
      <c r="D22" s="15">
        <v>2</v>
      </c>
      <c r="E22" s="15">
        <v>1</v>
      </c>
      <c r="F22" s="15">
        <v>2.5</v>
      </c>
      <c r="G22" s="15">
        <v>2.5</v>
      </c>
      <c r="H22" s="15">
        <v>1.5</v>
      </c>
      <c r="I22" s="15">
        <v>2</v>
      </c>
      <c r="J22" s="15">
        <v>2</v>
      </c>
      <c r="K22" s="8">
        <f t="shared" si="0"/>
        <v>1.85</v>
      </c>
      <c r="L22" s="15" t="str">
        <f t="shared" si="1"/>
        <v>Yếu</v>
      </c>
      <c r="M22" s="25" t="str">
        <f t="shared" si="3"/>
        <v>T Bình</v>
      </c>
      <c r="N22" s="16"/>
    </row>
    <row r="23" spans="1:14" s="14" customFormat="1" ht="18.75">
      <c r="A23" s="61">
        <v>15</v>
      </c>
      <c r="B23" s="82" t="s">
        <v>70</v>
      </c>
      <c r="C23" s="83" t="s">
        <v>71</v>
      </c>
      <c r="D23" s="15">
        <v>2.5</v>
      </c>
      <c r="E23" s="15">
        <v>1</v>
      </c>
      <c r="F23" s="15">
        <v>3</v>
      </c>
      <c r="G23" s="15">
        <v>2.5</v>
      </c>
      <c r="H23" s="15">
        <v>3</v>
      </c>
      <c r="I23" s="15">
        <v>2.5</v>
      </c>
      <c r="J23" s="15">
        <v>3</v>
      </c>
      <c r="K23" s="8">
        <f t="shared" si="0"/>
        <v>2.4</v>
      </c>
      <c r="L23" s="15" t="str">
        <f t="shared" si="1"/>
        <v>T.Bình</v>
      </c>
      <c r="M23" s="25" t="str">
        <f t="shared" si="3"/>
        <v>Khá</v>
      </c>
      <c r="N23" s="16"/>
    </row>
    <row r="24" spans="1:14" s="14" customFormat="1" ht="18.75">
      <c r="A24" s="61">
        <v>16</v>
      </c>
      <c r="B24" s="82" t="s">
        <v>72</v>
      </c>
      <c r="C24" s="83" t="s">
        <v>71</v>
      </c>
      <c r="D24" s="15">
        <v>2</v>
      </c>
      <c r="E24" s="15">
        <v>2</v>
      </c>
      <c r="F24" s="15">
        <v>2.5</v>
      </c>
      <c r="G24" s="15">
        <v>2.5</v>
      </c>
      <c r="H24" s="15">
        <v>2</v>
      </c>
      <c r="I24" s="15">
        <v>2</v>
      </c>
      <c r="J24" s="15">
        <v>1</v>
      </c>
      <c r="K24" s="8">
        <f t="shared" si="0"/>
        <v>1.975</v>
      </c>
      <c r="L24" s="15" t="s">
        <v>45</v>
      </c>
      <c r="M24" s="25" t="str">
        <f t="shared" si="3"/>
        <v>T Bình</v>
      </c>
      <c r="N24" s="16"/>
    </row>
    <row r="25" spans="1:14" s="14" customFormat="1" ht="18.75">
      <c r="A25" s="61">
        <v>17</v>
      </c>
      <c r="B25" s="82" t="s">
        <v>73</v>
      </c>
      <c r="C25" s="83" t="s">
        <v>3</v>
      </c>
      <c r="D25" s="15">
        <v>2</v>
      </c>
      <c r="E25" s="15">
        <v>2.53</v>
      </c>
      <c r="F25" s="15">
        <v>2.5</v>
      </c>
      <c r="G25" s="15">
        <v>2.5</v>
      </c>
      <c r="H25" s="15">
        <v>3</v>
      </c>
      <c r="I25" s="15">
        <v>3</v>
      </c>
      <c r="J25" s="15">
        <v>4</v>
      </c>
      <c r="K25" s="8">
        <f t="shared" si="0"/>
        <v>2.831</v>
      </c>
      <c r="L25" s="15" t="str">
        <f t="shared" si="1"/>
        <v>Khá</v>
      </c>
      <c r="M25" s="25" t="str">
        <f t="shared" si="3"/>
        <v>tốt</v>
      </c>
      <c r="N25" s="16"/>
    </row>
    <row r="26" spans="1:14" s="14" customFormat="1" ht="18.75">
      <c r="A26" s="61">
        <v>18</v>
      </c>
      <c r="B26" s="82" t="s">
        <v>74</v>
      </c>
      <c r="C26" s="83" t="s">
        <v>75</v>
      </c>
      <c r="D26" s="15">
        <v>2</v>
      </c>
      <c r="E26" s="15">
        <v>1.5</v>
      </c>
      <c r="F26" s="15">
        <v>3</v>
      </c>
      <c r="G26" s="15">
        <v>2.5</v>
      </c>
      <c r="H26" s="15">
        <v>2</v>
      </c>
      <c r="I26" s="15">
        <v>1.5</v>
      </c>
      <c r="J26" s="15">
        <v>2.5</v>
      </c>
      <c r="K26" s="8">
        <f t="shared" si="0"/>
        <v>2.075</v>
      </c>
      <c r="L26" s="15" t="str">
        <f t="shared" si="1"/>
        <v>T.Bình</v>
      </c>
      <c r="M26" s="25" t="str">
        <f t="shared" si="3"/>
        <v>Khá</v>
      </c>
      <c r="N26" s="16"/>
    </row>
    <row r="27" spans="1:14" s="14" customFormat="1" ht="18.75">
      <c r="A27" s="61">
        <v>19</v>
      </c>
      <c r="B27" s="82" t="s">
        <v>76</v>
      </c>
      <c r="C27" s="83" t="s">
        <v>75</v>
      </c>
      <c r="D27" s="15">
        <v>2</v>
      </c>
      <c r="E27" s="15">
        <v>1</v>
      </c>
      <c r="F27" s="15">
        <v>3</v>
      </c>
      <c r="G27" s="15">
        <v>2.5</v>
      </c>
      <c r="H27" s="15">
        <v>2</v>
      </c>
      <c r="I27" s="15">
        <v>2</v>
      </c>
      <c r="J27" s="15">
        <v>2.5</v>
      </c>
      <c r="K27" s="8">
        <f t="shared" si="0"/>
        <v>2.05</v>
      </c>
      <c r="L27" s="15" t="str">
        <f t="shared" si="1"/>
        <v>T.Bình</v>
      </c>
      <c r="M27" s="25" t="str">
        <f t="shared" si="3"/>
        <v>Khá</v>
      </c>
      <c r="N27" s="16"/>
    </row>
    <row r="28" spans="1:14" s="14" customFormat="1" ht="18.75">
      <c r="A28" s="61">
        <v>20</v>
      </c>
      <c r="B28" s="82" t="s">
        <v>77</v>
      </c>
      <c r="C28" s="83" t="s">
        <v>16</v>
      </c>
      <c r="D28" s="15">
        <v>3</v>
      </c>
      <c r="E28" s="15">
        <v>3</v>
      </c>
      <c r="F28" s="15">
        <v>2.5</v>
      </c>
      <c r="G28" s="15">
        <v>3</v>
      </c>
      <c r="H28" s="15">
        <v>3</v>
      </c>
      <c r="I28" s="15">
        <v>3</v>
      </c>
      <c r="J28" s="15">
        <v>3.5</v>
      </c>
      <c r="K28" s="8">
        <f t="shared" si="0"/>
        <v>3.025</v>
      </c>
      <c r="L28" s="15" t="str">
        <f t="shared" si="1"/>
        <v>Khá</v>
      </c>
      <c r="M28" s="25" t="str">
        <f t="shared" si="3"/>
        <v>tốt</v>
      </c>
      <c r="N28" s="16"/>
    </row>
    <row r="29" spans="1:14" s="14" customFormat="1" ht="18.75">
      <c r="A29" s="61">
        <v>21</v>
      </c>
      <c r="B29" s="82" t="s">
        <v>78</v>
      </c>
      <c r="C29" s="83" t="s">
        <v>79</v>
      </c>
      <c r="D29" s="15">
        <v>2</v>
      </c>
      <c r="E29" s="15">
        <v>2</v>
      </c>
      <c r="F29" s="15">
        <v>2.5</v>
      </c>
      <c r="G29" s="15">
        <v>2.5</v>
      </c>
      <c r="H29" s="15">
        <v>1.5</v>
      </c>
      <c r="I29" s="15">
        <v>2</v>
      </c>
      <c r="J29" s="15">
        <v>2.5</v>
      </c>
      <c r="K29" s="8">
        <f t="shared" si="0"/>
        <v>2.125</v>
      </c>
      <c r="L29" s="15" t="str">
        <f t="shared" si="1"/>
        <v>T.Bình</v>
      </c>
      <c r="M29" s="25" t="str">
        <f t="shared" si="3"/>
        <v>Khá</v>
      </c>
      <c r="N29" s="16"/>
    </row>
    <row r="30" spans="1:14" s="14" customFormat="1" ht="18.75">
      <c r="A30" s="61">
        <v>22</v>
      </c>
      <c r="B30" s="82" t="s">
        <v>80</v>
      </c>
      <c r="C30" s="83" t="s">
        <v>81</v>
      </c>
      <c r="D30" s="15">
        <v>2</v>
      </c>
      <c r="E30" s="15">
        <v>2</v>
      </c>
      <c r="F30" s="15">
        <v>3</v>
      </c>
      <c r="G30" s="15">
        <v>2.5</v>
      </c>
      <c r="H30" s="15">
        <v>3</v>
      </c>
      <c r="I30" s="15">
        <v>2.5</v>
      </c>
      <c r="J30" s="15">
        <v>2</v>
      </c>
      <c r="K30" s="8">
        <f t="shared" si="0"/>
        <v>2.4</v>
      </c>
      <c r="L30" s="15" t="str">
        <f t="shared" si="1"/>
        <v>T.Bình</v>
      </c>
      <c r="M30" s="25" t="str">
        <f t="shared" si="3"/>
        <v>Khá</v>
      </c>
      <c r="N30" s="16"/>
    </row>
    <row r="31" spans="1:14" s="14" customFormat="1" ht="18.75">
      <c r="A31" s="61">
        <v>23</v>
      </c>
      <c r="B31" s="82" t="s">
        <v>82</v>
      </c>
      <c r="C31" s="83" t="s">
        <v>83</v>
      </c>
      <c r="D31" s="15">
        <v>2</v>
      </c>
      <c r="E31" s="15">
        <v>1</v>
      </c>
      <c r="F31" s="15">
        <v>2.5</v>
      </c>
      <c r="G31" s="15">
        <v>2.5</v>
      </c>
      <c r="H31" s="15">
        <v>2</v>
      </c>
      <c r="I31" s="15">
        <v>1.5</v>
      </c>
      <c r="J31" s="15">
        <v>1.5</v>
      </c>
      <c r="K31" s="8">
        <f t="shared" si="0"/>
        <v>1.775</v>
      </c>
      <c r="L31" s="15" t="str">
        <f t="shared" si="1"/>
        <v>Yếu</v>
      </c>
      <c r="M31" s="25" t="str">
        <f t="shared" si="3"/>
        <v>T Bình</v>
      </c>
      <c r="N31" s="17"/>
    </row>
    <row r="32" spans="1:14" s="14" customFormat="1" ht="18.75">
      <c r="A32" s="61">
        <v>24</v>
      </c>
      <c r="B32" s="82" t="s">
        <v>84</v>
      </c>
      <c r="C32" s="83" t="s">
        <v>21</v>
      </c>
      <c r="D32" s="15">
        <v>2</v>
      </c>
      <c r="E32" s="15">
        <v>1</v>
      </c>
      <c r="F32" s="15">
        <v>2.5</v>
      </c>
      <c r="G32" s="15">
        <v>2.5</v>
      </c>
      <c r="H32" s="15">
        <v>1.5</v>
      </c>
      <c r="I32" s="15">
        <v>2</v>
      </c>
      <c r="J32" s="15">
        <v>1.5</v>
      </c>
      <c r="K32" s="34">
        <f t="shared" si="0"/>
        <v>1.775</v>
      </c>
      <c r="L32" s="35" t="str">
        <f t="shared" si="1"/>
        <v>Yếu</v>
      </c>
      <c r="M32" s="36" t="str">
        <f t="shared" si="3"/>
        <v>T Bình</v>
      </c>
      <c r="N32" s="37"/>
    </row>
    <row r="33" spans="1:14" s="14" customFormat="1" ht="18.75">
      <c r="A33" s="61">
        <v>25</v>
      </c>
      <c r="B33" s="82" t="s">
        <v>85</v>
      </c>
      <c r="C33" s="83" t="s">
        <v>86</v>
      </c>
      <c r="D33" s="15">
        <v>2</v>
      </c>
      <c r="E33" s="15">
        <v>1</v>
      </c>
      <c r="F33" s="15">
        <v>2.5</v>
      </c>
      <c r="G33" s="15">
        <v>2.5</v>
      </c>
      <c r="H33" s="15">
        <v>1.5</v>
      </c>
      <c r="I33" s="15">
        <v>1.5</v>
      </c>
      <c r="J33" s="15">
        <v>2.5</v>
      </c>
      <c r="K33" s="8">
        <f t="shared" si="0"/>
        <v>1.85</v>
      </c>
      <c r="L33" s="15" t="str">
        <f t="shared" si="1"/>
        <v>Yếu</v>
      </c>
      <c r="M33" s="25" t="str">
        <f t="shared" si="3"/>
        <v>T Bình</v>
      </c>
      <c r="N33" s="16"/>
    </row>
    <row r="34" spans="1:14" s="14" customFormat="1" ht="18.75">
      <c r="A34" s="61">
        <v>26</v>
      </c>
      <c r="B34" s="82" t="s">
        <v>63</v>
      </c>
      <c r="C34" s="83" t="s">
        <v>87</v>
      </c>
      <c r="D34" s="15">
        <v>2</v>
      </c>
      <c r="E34" s="15">
        <v>1</v>
      </c>
      <c r="F34" s="15">
        <v>3</v>
      </c>
      <c r="G34" s="15">
        <v>2.5</v>
      </c>
      <c r="H34" s="15">
        <v>2</v>
      </c>
      <c r="I34" s="15">
        <v>1.5</v>
      </c>
      <c r="J34" s="15">
        <v>1.5</v>
      </c>
      <c r="K34" s="8">
        <f t="shared" si="0"/>
        <v>1.825</v>
      </c>
      <c r="L34" s="15" t="str">
        <f t="shared" si="1"/>
        <v>Yếu</v>
      </c>
      <c r="M34" s="25" t="str">
        <f t="shared" si="3"/>
        <v>T Bình</v>
      </c>
      <c r="N34" s="16"/>
    </row>
    <row r="35" spans="1:14" s="14" customFormat="1" ht="18.75">
      <c r="A35" s="61">
        <v>27</v>
      </c>
      <c r="B35" s="82" t="s">
        <v>88</v>
      </c>
      <c r="C35" s="83" t="s">
        <v>89</v>
      </c>
      <c r="D35" s="15">
        <v>2</v>
      </c>
      <c r="E35" s="15">
        <v>1</v>
      </c>
      <c r="F35" s="15">
        <v>3</v>
      </c>
      <c r="G35" s="15">
        <v>2.5</v>
      </c>
      <c r="H35" s="15">
        <v>1.5</v>
      </c>
      <c r="I35" s="15">
        <v>2</v>
      </c>
      <c r="J35" s="15">
        <v>2.5</v>
      </c>
      <c r="K35" s="8">
        <f t="shared" si="0"/>
        <v>1.975</v>
      </c>
      <c r="L35" s="15" t="s">
        <v>45</v>
      </c>
      <c r="M35" s="25" t="str">
        <f t="shared" si="3"/>
        <v>T Bình</v>
      </c>
      <c r="N35" s="16"/>
    </row>
    <row r="36" spans="1:14" s="14" customFormat="1" ht="18.75">
      <c r="A36" s="61">
        <v>28</v>
      </c>
      <c r="B36" s="82" t="s">
        <v>61</v>
      </c>
      <c r="C36" s="83" t="s">
        <v>89</v>
      </c>
      <c r="D36" s="15">
        <v>2</v>
      </c>
      <c r="E36" s="15">
        <v>1</v>
      </c>
      <c r="F36" s="15">
        <v>3</v>
      </c>
      <c r="G36" s="15">
        <v>3</v>
      </c>
      <c r="H36" s="15">
        <v>2</v>
      </c>
      <c r="I36" s="15">
        <v>2</v>
      </c>
      <c r="J36" s="15">
        <v>2.5</v>
      </c>
      <c r="K36" s="8">
        <f t="shared" si="0"/>
        <v>2.125</v>
      </c>
      <c r="L36" s="15" t="str">
        <f t="shared" si="1"/>
        <v>T.Bình</v>
      </c>
      <c r="M36" s="25" t="str">
        <f t="shared" si="3"/>
        <v>Khá</v>
      </c>
      <c r="N36" s="16"/>
    </row>
    <row r="37" spans="1:14" s="14" customFormat="1" ht="18.75">
      <c r="A37" s="61">
        <v>29</v>
      </c>
      <c r="B37" s="82" t="s">
        <v>90</v>
      </c>
      <c r="C37" s="83" t="s">
        <v>91</v>
      </c>
      <c r="D37" s="15">
        <v>2</v>
      </c>
      <c r="E37" s="15">
        <v>1.5</v>
      </c>
      <c r="F37" s="15">
        <v>3</v>
      </c>
      <c r="G37" s="15">
        <v>2.5</v>
      </c>
      <c r="H37" s="15">
        <v>2</v>
      </c>
      <c r="I37" s="15">
        <v>1.5</v>
      </c>
      <c r="J37" s="15">
        <v>3</v>
      </c>
      <c r="K37" s="8">
        <f t="shared" si="0"/>
        <v>2.15</v>
      </c>
      <c r="L37" s="15" t="str">
        <f t="shared" si="1"/>
        <v>T.Bình</v>
      </c>
      <c r="M37" s="25" t="str">
        <f t="shared" si="3"/>
        <v>Khá</v>
      </c>
      <c r="N37" s="16"/>
    </row>
    <row r="38" spans="1:85" s="14" customFormat="1" ht="18.75">
      <c r="A38" s="61">
        <v>30</v>
      </c>
      <c r="B38" s="82" t="s">
        <v>92</v>
      </c>
      <c r="C38" s="83" t="s">
        <v>26</v>
      </c>
      <c r="D38" s="15">
        <v>2.5</v>
      </c>
      <c r="E38" s="15">
        <v>2</v>
      </c>
      <c r="F38" s="15">
        <v>3</v>
      </c>
      <c r="G38" s="15">
        <v>2.5</v>
      </c>
      <c r="H38" s="15">
        <v>2</v>
      </c>
      <c r="I38" s="15">
        <v>3</v>
      </c>
      <c r="J38" s="15">
        <v>3</v>
      </c>
      <c r="K38" s="8">
        <f t="shared" si="0"/>
        <v>2.525</v>
      </c>
      <c r="L38" s="15" t="str">
        <f t="shared" si="1"/>
        <v>Khá</v>
      </c>
      <c r="M38" s="25" t="str">
        <f t="shared" si="3"/>
        <v>tốt</v>
      </c>
      <c r="N38" s="16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</row>
    <row r="39" spans="1:85" s="14" customFormat="1" ht="18.75">
      <c r="A39" s="61">
        <v>31</v>
      </c>
      <c r="B39" s="82" t="s">
        <v>93</v>
      </c>
      <c r="C39" s="83" t="s">
        <v>94</v>
      </c>
      <c r="D39" s="15">
        <v>2</v>
      </c>
      <c r="E39" s="15">
        <v>1</v>
      </c>
      <c r="F39" s="15">
        <v>3</v>
      </c>
      <c r="G39" s="15">
        <v>3</v>
      </c>
      <c r="H39" s="15">
        <v>3.5</v>
      </c>
      <c r="I39" s="15">
        <v>3</v>
      </c>
      <c r="J39" s="15">
        <v>3</v>
      </c>
      <c r="K39" s="8">
        <f t="shared" si="0"/>
        <v>2.575</v>
      </c>
      <c r="L39" s="15" t="str">
        <f t="shared" si="1"/>
        <v>Khá</v>
      </c>
      <c r="M39" s="25" t="str">
        <f t="shared" si="3"/>
        <v>tốt</v>
      </c>
      <c r="N39" s="16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</row>
    <row r="40" spans="1:85" s="14" customFormat="1" ht="18.75">
      <c r="A40" s="61">
        <v>32</v>
      </c>
      <c r="B40" s="82" t="s">
        <v>85</v>
      </c>
      <c r="C40" s="83" t="s">
        <v>95</v>
      </c>
      <c r="D40" s="15">
        <v>2</v>
      </c>
      <c r="E40" s="15">
        <v>1.5</v>
      </c>
      <c r="F40" s="15">
        <v>2.5</v>
      </c>
      <c r="G40" s="15">
        <v>2.5</v>
      </c>
      <c r="H40" s="15">
        <v>2</v>
      </c>
      <c r="I40" s="15">
        <v>2</v>
      </c>
      <c r="J40" s="15">
        <v>3</v>
      </c>
      <c r="K40" s="8">
        <f t="shared" si="0"/>
        <v>2.175</v>
      </c>
      <c r="L40" s="15" t="str">
        <f t="shared" si="1"/>
        <v>T.Bình</v>
      </c>
      <c r="M40" s="25" t="str">
        <f t="shared" si="3"/>
        <v>Khá</v>
      </c>
      <c r="N40" s="16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</row>
    <row r="41" spans="1:85" s="14" customFormat="1" ht="18.75">
      <c r="A41" s="61">
        <v>33</v>
      </c>
      <c r="B41" s="82" t="s">
        <v>96</v>
      </c>
      <c r="C41" s="83" t="s">
        <v>97</v>
      </c>
      <c r="D41" s="15">
        <v>1.5</v>
      </c>
      <c r="E41" s="15">
        <v>1</v>
      </c>
      <c r="F41" s="15">
        <v>2</v>
      </c>
      <c r="G41" s="15">
        <v>2.5</v>
      </c>
      <c r="H41" s="15">
        <v>2</v>
      </c>
      <c r="I41" s="15">
        <v>2</v>
      </c>
      <c r="J41" s="15">
        <v>1.5</v>
      </c>
      <c r="K41" s="8">
        <f aca="true" t="shared" si="4" ref="K41:K69">SUMPRODUCT(D41:J41,D$8:J$8)/SUM(D$8:J$8)</f>
        <v>1.75</v>
      </c>
      <c r="L41" s="15" t="str">
        <f t="shared" si="1"/>
        <v>Yếu</v>
      </c>
      <c r="M41" s="25" t="str">
        <f t="shared" si="3"/>
        <v>T Bình</v>
      </c>
      <c r="N41" s="16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</row>
    <row r="42" spans="1:85" s="14" customFormat="1" ht="18.75">
      <c r="A42" s="61">
        <v>34</v>
      </c>
      <c r="B42" s="82" t="s">
        <v>98</v>
      </c>
      <c r="C42" s="83" t="s">
        <v>22</v>
      </c>
      <c r="D42" s="15">
        <v>4</v>
      </c>
      <c r="E42" s="15">
        <v>1</v>
      </c>
      <c r="F42" s="15">
        <v>3</v>
      </c>
      <c r="G42" s="15">
        <v>3</v>
      </c>
      <c r="H42" s="15">
        <v>2</v>
      </c>
      <c r="I42" s="15">
        <v>3</v>
      </c>
      <c r="J42" s="15">
        <v>3.5</v>
      </c>
      <c r="K42" s="8">
        <f t="shared" si="4"/>
        <v>2.625</v>
      </c>
      <c r="L42" s="15" t="str">
        <f t="shared" si="1"/>
        <v>Khá</v>
      </c>
      <c r="M42" s="25" t="str">
        <f t="shared" si="3"/>
        <v>tốt</v>
      </c>
      <c r="N42" s="16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</row>
    <row r="43" spans="1:85" s="14" customFormat="1" ht="18.75">
      <c r="A43" s="61">
        <v>35</v>
      </c>
      <c r="B43" s="82" t="s">
        <v>99</v>
      </c>
      <c r="C43" s="83" t="s">
        <v>100</v>
      </c>
      <c r="D43" s="15">
        <v>2</v>
      </c>
      <c r="E43" s="15">
        <v>2</v>
      </c>
      <c r="F43" s="15">
        <v>3</v>
      </c>
      <c r="G43" s="15">
        <v>2.5</v>
      </c>
      <c r="H43" s="15">
        <v>2</v>
      </c>
      <c r="I43" s="15">
        <v>1.5</v>
      </c>
      <c r="J43" s="15">
        <v>3</v>
      </c>
      <c r="K43" s="8">
        <f t="shared" si="4"/>
        <v>2.25</v>
      </c>
      <c r="L43" s="15" t="str">
        <f t="shared" si="1"/>
        <v>T.Bình</v>
      </c>
      <c r="M43" s="25" t="str">
        <f t="shared" si="3"/>
        <v>Khá</v>
      </c>
      <c r="N43" s="16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</row>
    <row r="44" spans="1:85" s="14" customFormat="1" ht="18.75">
      <c r="A44" s="61">
        <v>36</v>
      </c>
      <c r="B44" s="82" t="s">
        <v>101</v>
      </c>
      <c r="C44" s="83" t="s">
        <v>102</v>
      </c>
      <c r="D44" s="15">
        <v>2</v>
      </c>
      <c r="E44" s="15">
        <v>2</v>
      </c>
      <c r="F44" s="15">
        <v>3</v>
      </c>
      <c r="G44" s="15">
        <v>2.5</v>
      </c>
      <c r="H44" s="15">
        <v>2</v>
      </c>
      <c r="I44" s="15">
        <v>1.5</v>
      </c>
      <c r="J44" s="15">
        <v>1.5</v>
      </c>
      <c r="K44" s="8">
        <f t="shared" si="4"/>
        <v>2.025</v>
      </c>
      <c r="L44" s="15" t="str">
        <f t="shared" si="1"/>
        <v>T.Bình</v>
      </c>
      <c r="M44" s="25" t="str">
        <f t="shared" si="3"/>
        <v>Khá</v>
      </c>
      <c r="N44" s="16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</row>
    <row r="45" spans="1:85" s="14" customFormat="1" ht="18.75">
      <c r="A45" s="61">
        <v>37</v>
      </c>
      <c r="B45" s="82" t="s">
        <v>103</v>
      </c>
      <c r="C45" s="83" t="s">
        <v>102</v>
      </c>
      <c r="D45" s="15">
        <v>1.5</v>
      </c>
      <c r="E45" s="15">
        <v>1.5</v>
      </c>
      <c r="F45" s="15">
        <v>3</v>
      </c>
      <c r="G45" s="15">
        <v>2.5</v>
      </c>
      <c r="H45" s="15">
        <v>2</v>
      </c>
      <c r="I45" s="15">
        <v>2.5</v>
      </c>
      <c r="J45" s="15">
        <v>3</v>
      </c>
      <c r="K45" s="8">
        <f t="shared" si="4"/>
        <v>2.25</v>
      </c>
      <c r="L45" s="15" t="str">
        <f t="shared" si="1"/>
        <v>T.Bình</v>
      </c>
      <c r="M45" s="25" t="str">
        <f t="shared" si="3"/>
        <v>Khá</v>
      </c>
      <c r="N45" s="16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</row>
    <row r="46" spans="1:85" s="14" customFormat="1" ht="18.75">
      <c r="A46" s="61">
        <v>38</v>
      </c>
      <c r="B46" s="82" t="s">
        <v>59</v>
      </c>
      <c r="C46" s="83" t="s">
        <v>2</v>
      </c>
      <c r="D46" s="15">
        <v>2</v>
      </c>
      <c r="E46" s="15">
        <v>1</v>
      </c>
      <c r="F46" s="15">
        <v>3</v>
      </c>
      <c r="G46" s="15">
        <v>2.5</v>
      </c>
      <c r="H46" s="15">
        <v>2.5</v>
      </c>
      <c r="I46" s="15">
        <v>2</v>
      </c>
      <c r="J46" s="15">
        <v>3</v>
      </c>
      <c r="K46" s="8">
        <f t="shared" si="4"/>
        <v>2.2</v>
      </c>
      <c r="L46" s="15" t="str">
        <f t="shared" si="1"/>
        <v>T.Bình</v>
      </c>
      <c r="M46" s="25" t="str">
        <f t="shared" si="3"/>
        <v>Khá</v>
      </c>
      <c r="N46" s="16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</row>
    <row r="47" spans="1:85" s="14" customFormat="1" ht="18.75">
      <c r="A47" s="61">
        <v>39</v>
      </c>
      <c r="B47" s="82" t="s">
        <v>64</v>
      </c>
      <c r="C47" s="83" t="s">
        <v>23</v>
      </c>
      <c r="D47" s="15">
        <v>2.5</v>
      </c>
      <c r="E47" s="15">
        <v>1</v>
      </c>
      <c r="F47" s="15">
        <v>2.5</v>
      </c>
      <c r="G47" s="15">
        <v>2.5</v>
      </c>
      <c r="H47" s="15">
        <v>3</v>
      </c>
      <c r="I47" s="15">
        <v>2</v>
      </c>
      <c r="J47" s="15">
        <v>2</v>
      </c>
      <c r="K47" s="8">
        <f t="shared" si="4"/>
        <v>2.125</v>
      </c>
      <c r="L47" s="15" t="str">
        <f t="shared" si="1"/>
        <v>T.Bình</v>
      </c>
      <c r="M47" s="25" t="str">
        <f t="shared" si="3"/>
        <v>Khá</v>
      </c>
      <c r="N47" s="1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1:85" s="14" customFormat="1" ht="18.75">
      <c r="A48" s="61">
        <v>40</v>
      </c>
      <c r="B48" s="82" t="s">
        <v>104</v>
      </c>
      <c r="C48" s="83" t="s">
        <v>105</v>
      </c>
      <c r="D48" s="15">
        <v>3</v>
      </c>
      <c r="E48" s="15">
        <v>2</v>
      </c>
      <c r="F48" s="15">
        <v>3</v>
      </c>
      <c r="G48" s="15">
        <v>2.5</v>
      </c>
      <c r="H48" s="15">
        <v>2</v>
      </c>
      <c r="I48" s="15">
        <v>2.5</v>
      </c>
      <c r="J48" s="15">
        <v>2</v>
      </c>
      <c r="K48" s="8">
        <f t="shared" si="4"/>
        <v>2.35</v>
      </c>
      <c r="L48" s="15" t="str">
        <f t="shared" si="1"/>
        <v>T.Bình</v>
      </c>
      <c r="M48" s="25" t="str">
        <f t="shared" si="3"/>
        <v>Khá</v>
      </c>
      <c r="N48" s="16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</row>
    <row r="49" spans="1:85" s="14" customFormat="1" ht="18.75">
      <c r="A49" s="61">
        <v>41</v>
      </c>
      <c r="B49" s="82" t="s">
        <v>106</v>
      </c>
      <c r="C49" s="83" t="s">
        <v>105</v>
      </c>
      <c r="D49" s="15">
        <v>3</v>
      </c>
      <c r="E49" s="15">
        <v>1</v>
      </c>
      <c r="F49" s="15">
        <v>2</v>
      </c>
      <c r="G49" s="15">
        <v>2.5</v>
      </c>
      <c r="H49" s="15">
        <v>2</v>
      </c>
      <c r="I49" s="15">
        <v>2</v>
      </c>
      <c r="J49" s="15">
        <v>2.5</v>
      </c>
      <c r="K49" s="8">
        <f t="shared" si="4"/>
        <v>2.05</v>
      </c>
      <c r="L49" s="15" t="str">
        <f t="shared" si="1"/>
        <v>T.Bình</v>
      </c>
      <c r="M49" s="25" t="str">
        <f t="shared" si="3"/>
        <v>Khá</v>
      </c>
      <c r="N49" s="16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</row>
    <row r="50" spans="1:85" s="14" customFormat="1" ht="18.75">
      <c r="A50" s="61">
        <v>42</v>
      </c>
      <c r="B50" s="82" t="s">
        <v>107</v>
      </c>
      <c r="C50" s="83" t="s">
        <v>108</v>
      </c>
      <c r="D50" s="15">
        <v>3</v>
      </c>
      <c r="E50" s="15">
        <v>2</v>
      </c>
      <c r="F50" s="15">
        <v>3.5</v>
      </c>
      <c r="G50" s="15">
        <v>3.5</v>
      </c>
      <c r="H50" s="15">
        <v>3</v>
      </c>
      <c r="I50" s="15">
        <v>2.5</v>
      </c>
      <c r="J50" s="15">
        <v>4</v>
      </c>
      <c r="K50" s="8">
        <f t="shared" si="4"/>
        <v>3</v>
      </c>
      <c r="L50" s="15" t="str">
        <f t="shared" si="1"/>
        <v>Khá</v>
      </c>
      <c r="M50" s="25" t="str">
        <f t="shared" si="3"/>
        <v>tốt</v>
      </c>
      <c r="N50" s="16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</row>
    <row r="51" spans="1:85" s="14" customFormat="1" ht="18.75">
      <c r="A51" s="61">
        <v>43</v>
      </c>
      <c r="B51" s="82" t="s">
        <v>109</v>
      </c>
      <c r="C51" s="83" t="s">
        <v>24</v>
      </c>
      <c r="D51" s="15">
        <v>3</v>
      </c>
      <c r="E51" s="15">
        <v>1</v>
      </c>
      <c r="F51" s="15">
        <v>3.5</v>
      </c>
      <c r="G51" s="15">
        <v>3</v>
      </c>
      <c r="H51" s="15">
        <v>3</v>
      </c>
      <c r="I51" s="15">
        <v>2</v>
      </c>
      <c r="J51" s="15">
        <v>2</v>
      </c>
      <c r="K51" s="8">
        <f t="shared" si="4"/>
        <v>2.35</v>
      </c>
      <c r="L51" s="15" t="str">
        <f t="shared" si="1"/>
        <v>T.Bình</v>
      </c>
      <c r="M51" s="25" t="str">
        <f t="shared" si="3"/>
        <v>Khá</v>
      </c>
      <c r="N51" s="16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</row>
    <row r="52" spans="1:14" s="14" customFormat="1" ht="18.75">
      <c r="A52" s="61">
        <v>44</v>
      </c>
      <c r="B52" s="82" t="s">
        <v>110</v>
      </c>
      <c r="C52" s="83" t="s">
        <v>24</v>
      </c>
      <c r="D52" s="15">
        <v>2</v>
      </c>
      <c r="E52" s="15">
        <v>1.5</v>
      </c>
      <c r="F52" s="15">
        <v>3</v>
      </c>
      <c r="G52" s="15">
        <v>2.5</v>
      </c>
      <c r="H52" s="15">
        <v>3</v>
      </c>
      <c r="I52" s="15">
        <v>2</v>
      </c>
      <c r="J52" s="15">
        <v>3</v>
      </c>
      <c r="K52" s="8">
        <f t="shared" si="4"/>
        <v>2.375</v>
      </c>
      <c r="L52" s="15" t="str">
        <f t="shared" si="1"/>
        <v>T.Bình</v>
      </c>
      <c r="M52" s="25" t="str">
        <f t="shared" si="3"/>
        <v>Khá</v>
      </c>
      <c r="N52" s="16"/>
    </row>
    <row r="53" spans="1:14" s="14" customFormat="1" ht="18.75">
      <c r="A53" s="61">
        <v>45</v>
      </c>
      <c r="B53" s="82" t="s">
        <v>63</v>
      </c>
      <c r="C53" s="83" t="s">
        <v>111</v>
      </c>
      <c r="D53" s="15">
        <v>2</v>
      </c>
      <c r="E53" s="15">
        <v>1.5</v>
      </c>
      <c r="F53" s="15">
        <v>3.5</v>
      </c>
      <c r="G53" s="15">
        <v>2.5</v>
      </c>
      <c r="H53" s="15">
        <v>2</v>
      </c>
      <c r="I53" s="15">
        <v>2</v>
      </c>
      <c r="J53" s="15">
        <v>2</v>
      </c>
      <c r="K53" s="8">
        <f t="shared" si="4"/>
        <v>2.125</v>
      </c>
      <c r="L53" s="15" t="str">
        <f t="shared" si="1"/>
        <v>T.Bình</v>
      </c>
      <c r="M53" s="25" t="str">
        <f t="shared" si="3"/>
        <v>Khá</v>
      </c>
      <c r="N53" s="16"/>
    </row>
    <row r="54" spans="1:14" s="14" customFormat="1" ht="18.75">
      <c r="A54" s="61">
        <v>46</v>
      </c>
      <c r="B54" s="82" t="s">
        <v>112</v>
      </c>
      <c r="C54" s="83" t="s">
        <v>113</v>
      </c>
      <c r="D54" s="15">
        <v>3</v>
      </c>
      <c r="E54" s="15">
        <v>1</v>
      </c>
      <c r="F54" s="15">
        <v>3</v>
      </c>
      <c r="G54" s="15">
        <v>2.5</v>
      </c>
      <c r="H54" s="15">
        <v>2</v>
      </c>
      <c r="I54" s="15">
        <v>2</v>
      </c>
      <c r="J54" s="15">
        <v>2</v>
      </c>
      <c r="K54" s="8">
        <f t="shared" si="4"/>
        <v>2.075</v>
      </c>
      <c r="L54" s="15" t="str">
        <f t="shared" si="1"/>
        <v>T.Bình</v>
      </c>
      <c r="M54" s="25" t="str">
        <f t="shared" si="3"/>
        <v>Khá</v>
      </c>
      <c r="N54" s="16"/>
    </row>
    <row r="55" spans="1:14" s="14" customFormat="1" ht="18.75">
      <c r="A55" s="61">
        <v>47</v>
      </c>
      <c r="B55" s="82" t="s">
        <v>114</v>
      </c>
      <c r="C55" s="83" t="s">
        <v>115</v>
      </c>
      <c r="D55" s="15">
        <v>2</v>
      </c>
      <c r="E55" s="15">
        <v>1.5</v>
      </c>
      <c r="F55" s="15">
        <v>3</v>
      </c>
      <c r="G55" s="15">
        <v>2.5</v>
      </c>
      <c r="H55" s="15">
        <v>2</v>
      </c>
      <c r="I55" s="15">
        <v>3.5</v>
      </c>
      <c r="J55" s="15">
        <v>1.5</v>
      </c>
      <c r="K55" s="8">
        <f t="shared" si="4"/>
        <v>2.225</v>
      </c>
      <c r="L55" s="15" t="str">
        <f t="shared" si="1"/>
        <v>T.Bình</v>
      </c>
      <c r="M55" s="25" t="str">
        <f t="shared" si="3"/>
        <v>Khá</v>
      </c>
      <c r="N55" s="16"/>
    </row>
    <row r="56" spans="1:14" s="14" customFormat="1" ht="18.75">
      <c r="A56" s="61">
        <v>48</v>
      </c>
      <c r="B56" s="82" t="s">
        <v>116</v>
      </c>
      <c r="C56" s="83" t="s">
        <v>117</v>
      </c>
      <c r="D56" s="15">
        <v>2.5</v>
      </c>
      <c r="E56" s="15">
        <v>1.5</v>
      </c>
      <c r="F56" s="15">
        <v>4</v>
      </c>
      <c r="G56" s="15" t="s">
        <v>42</v>
      </c>
      <c r="H56" s="15">
        <v>3</v>
      </c>
      <c r="I56" s="15">
        <v>1.5</v>
      </c>
      <c r="J56" s="15">
        <v>3</v>
      </c>
      <c r="K56" s="8">
        <f t="shared" si="4"/>
        <v>2.075</v>
      </c>
      <c r="L56" s="15" t="str">
        <f t="shared" si="1"/>
        <v>T.Bình</v>
      </c>
      <c r="M56" s="25" t="str">
        <f t="shared" si="3"/>
        <v>Khá</v>
      </c>
      <c r="N56" s="16"/>
    </row>
    <row r="57" spans="1:14" s="14" customFormat="1" ht="18.75">
      <c r="A57" s="61">
        <v>49</v>
      </c>
      <c r="B57" s="82" t="s">
        <v>61</v>
      </c>
      <c r="C57" s="83" t="s">
        <v>118</v>
      </c>
      <c r="D57" s="15">
        <v>2</v>
      </c>
      <c r="E57" s="15">
        <v>1</v>
      </c>
      <c r="F57" s="15">
        <v>3</v>
      </c>
      <c r="G57" s="15">
        <v>2.5</v>
      </c>
      <c r="H57" s="15">
        <v>2.5</v>
      </c>
      <c r="I57" s="15">
        <v>2</v>
      </c>
      <c r="J57" s="15">
        <v>1.5</v>
      </c>
      <c r="K57" s="8">
        <f t="shared" si="4"/>
        <v>1.975</v>
      </c>
      <c r="L57" s="15" t="s">
        <v>45</v>
      </c>
      <c r="M57" s="25" t="str">
        <f t="shared" si="3"/>
        <v>T Bình</v>
      </c>
      <c r="N57" s="16"/>
    </row>
    <row r="58" spans="1:14" s="14" customFormat="1" ht="18.75">
      <c r="A58" s="61">
        <v>50</v>
      </c>
      <c r="B58" s="82" t="s">
        <v>119</v>
      </c>
      <c r="C58" s="83" t="s">
        <v>120</v>
      </c>
      <c r="D58" s="15">
        <v>2.5</v>
      </c>
      <c r="E58" s="15">
        <v>2</v>
      </c>
      <c r="F58" s="15">
        <v>3</v>
      </c>
      <c r="G58" s="15">
        <v>3.53</v>
      </c>
      <c r="H58" s="15">
        <v>2</v>
      </c>
      <c r="I58" s="15">
        <v>2</v>
      </c>
      <c r="J58" s="15">
        <v>1.5</v>
      </c>
      <c r="K58" s="8">
        <f t="shared" si="4"/>
        <v>2.3045</v>
      </c>
      <c r="L58" s="15" t="str">
        <f t="shared" si="1"/>
        <v>T.Bình</v>
      </c>
      <c r="M58" s="25" t="str">
        <f t="shared" si="3"/>
        <v>Khá</v>
      </c>
      <c r="N58" s="16"/>
    </row>
    <row r="59" spans="1:14" s="14" customFormat="1" ht="18">
      <c r="A59" s="61">
        <v>51</v>
      </c>
      <c r="B59" s="82" t="s">
        <v>121</v>
      </c>
      <c r="C59" s="83" t="s">
        <v>122</v>
      </c>
      <c r="D59" s="15">
        <v>2</v>
      </c>
      <c r="E59" s="15">
        <v>1.5</v>
      </c>
      <c r="F59" s="15">
        <v>4</v>
      </c>
      <c r="G59" s="15">
        <v>3.5</v>
      </c>
      <c r="H59" s="15">
        <v>2</v>
      </c>
      <c r="I59" s="15">
        <v>2</v>
      </c>
      <c r="J59" s="15">
        <v>3</v>
      </c>
      <c r="K59" s="8">
        <f t="shared" si="4"/>
        <v>2.475</v>
      </c>
      <c r="L59" s="15" t="s">
        <v>47</v>
      </c>
      <c r="M59" s="49" t="s">
        <v>48</v>
      </c>
      <c r="N59" s="16"/>
    </row>
    <row r="60" spans="1:14" s="14" customFormat="1" ht="18.75">
      <c r="A60" s="61">
        <v>52</v>
      </c>
      <c r="B60" s="82" t="s">
        <v>123</v>
      </c>
      <c r="C60" s="83" t="s">
        <v>124</v>
      </c>
      <c r="D60" s="15">
        <v>1</v>
      </c>
      <c r="E60" s="15">
        <v>1.5</v>
      </c>
      <c r="F60" s="52">
        <v>0</v>
      </c>
      <c r="G60" s="15">
        <v>2.5</v>
      </c>
      <c r="H60" s="15">
        <v>2</v>
      </c>
      <c r="I60" s="15">
        <v>1</v>
      </c>
      <c r="J60" s="15">
        <v>2</v>
      </c>
      <c r="K60" s="8">
        <f t="shared" si="4"/>
        <v>1.525</v>
      </c>
      <c r="L60" s="15" t="str">
        <f t="shared" si="1"/>
        <v>Yếu</v>
      </c>
      <c r="M60" s="25" t="str">
        <f t="shared" si="3"/>
        <v>T Bình</v>
      </c>
      <c r="N60" s="16"/>
    </row>
    <row r="61" spans="1:14" s="14" customFormat="1" ht="18.75">
      <c r="A61" s="61">
        <v>53</v>
      </c>
      <c r="B61" s="82" t="s">
        <v>125</v>
      </c>
      <c r="C61" s="83" t="s">
        <v>124</v>
      </c>
      <c r="D61" s="15">
        <v>2</v>
      </c>
      <c r="E61" s="15">
        <v>1</v>
      </c>
      <c r="F61" s="15">
        <v>3</v>
      </c>
      <c r="G61" s="15">
        <v>2.5</v>
      </c>
      <c r="H61" s="15">
        <v>2.5</v>
      </c>
      <c r="I61" s="15">
        <v>3</v>
      </c>
      <c r="J61" s="15">
        <v>3</v>
      </c>
      <c r="K61" s="8">
        <f t="shared" si="4"/>
        <v>2.35</v>
      </c>
      <c r="L61" s="15" t="str">
        <f t="shared" si="1"/>
        <v>T.Bình</v>
      </c>
      <c r="M61" s="25" t="str">
        <f t="shared" si="3"/>
        <v>Khá</v>
      </c>
      <c r="N61" s="16"/>
    </row>
    <row r="62" spans="1:14" s="14" customFormat="1" ht="18.75">
      <c r="A62" s="61">
        <v>54</v>
      </c>
      <c r="B62" s="82" t="s">
        <v>126</v>
      </c>
      <c r="C62" s="83" t="s">
        <v>25</v>
      </c>
      <c r="D62" s="15">
        <v>2</v>
      </c>
      <c r="E62" s="15">
        <v>3.5</v>
      </c>
      <c r="F62" s="15">
        <v>3</v>
      </c>
      <c r="G62" s="15">
        <v>2.5</v>
      </c>
      <c r="H62" s="15">
        <v>3</v>
      </c>
      <c r="I62" s="15">
        <v>2.5</v>
      </c>
      <c r="J62" s="15">
        <v>2</v>
      </c>
      <c r="K62" s="8">
        <f t="shared" si="4"/>
        <v>2.7</v>
      </c>
      <c r="L62" s="15" t="str">
        <f t="shared" si="1"/>
        <v>Khá</v>
      </c>
      <c r="M62" s="25" t="str">
        <f t="shared" si="3"/>
        <v>tốt</v>
      </c>
      <c r="N62" s="16"/>
    </row>
    <row r="63" spans="1:14" s="14" customFormat="1" ht="18.75">
      <c r="A63" s="61">
        <v>55</v>
      </c>
      <c r="B63" s="82" t="s">
        <v>127</v>
      </c>
      <c r="C63" s="83" t="s">
        <v>128</v>
      </c>
      <c r="D63" s="15">
        <v>2</v>
      </c>
      <c r="E63" s="15">
        <v>1</v>
      </c>
      <c r="F63" s="15">
        <v>2.5</v>
      </c>
      <c r="G63" s="15">
        <v>2.5</v>
      </c>
      <c r="H63" s="15">
        <v>3</v>
      </c>
      <c r="I63" s="15">
        <v>2.5</v>
      </c>
      <c r="J63" s="15">
        <v>2.5</v>
      </c>
      <c r="K63" s="8">
        <f t="shared" si="4"/>
        <v>2.225</v>
      </c>
      <c r="L63" s="15" t="str">
        <f t="shared" si="1"/>
        <v>T.Bình</v>
      </c>
      <c r="M63" s="25" t="str">
        <f t="shared" si="3"/>
        <v>Khá</v>
      </c>
      <c r="N63" s="16"/>
    </row>
    <row r="64" spans="1:14" s="14" customFormat="1" ht="18.75">
      <c r="A64" s="61">
        <v>56</v>
      </c>
      <c r="B64" s="82" t="s">
        <v>64</v>
      </c>
      <c r="C64" s="83" t="s">
        <v>128</v>
      </c>
      <c r="D64" s="15">
        <v>2</v>
      </c>
      <c r="E64" s="15">
        <v>1</v>
      </c>
      <c r="F64" s="15">
        <v>3</v>
      </c>
      <c r="G64" s="15">
        <v>2.5</v>
      </c>
      <c r="H64" s="15">
        <v>2.5</v>
      </c>
      <c r="I64" s="15">
        <v>1</v>
      </c>
      <c r="J64" s="15">
        <v>2.5</v>
      </c>
      <c r="K64" s="8">
        <f t="shared" si="4"/>
        <v>1.975</v>
      </c>
      <c r="L64" s="15" t="s">
        <v>45</v>
      </c>
      <c r="M64" s="25" t="str">
        <f t="shared" si="3"/>
        <v>T Bình</v>
      </c>
      <c r="N64" s="16"/>
    </row>
    <row r="65" spans="1:14" s="14" customFormat="1" ht="18.75">
      <c r="A65" s="61">
        <v>57</v>
      </c>
      <c r="B65" s="82" t="s">
        <v>80</v>
      </c>
      <c r="C65" s="83" t="s">
        <v>129</v>
      </c>
      <c r="D65" s="15">
        <v>2</v>
      </c>
      <c r="E65" s="15">
        <v>1</v>
      </c>
      <c r="F65" s="15">
        <v>2.5</v>
      </c>
      <c r="G65" s="15">
        <v>3</v>
      </c>
      <c r="H65" s="15">
        <v>2</v>
      </c>
      <c r="I65" s="15">
        <v>2</v>
      </c>
      <c r="J65" s="15">
        <v>1.5</v>
      </c>
      <c r="K65" s="8">
        <f t="shared" si="4"/>
        <v>1.925</v>
      </c>
      <c r="L65" s="15" t="str">
        <f t="shared" si="1"/>
        <v>Yếu</v>
      </c>
      <c r="M65" s="25" t="str">
        <f t="shared" si="3"/>
        <v>T Bình</v>
      </c>
      <c r="N65" s="16"/>
    </row>
    <row r="66" spans="1:14" s="14" customFormat="1" ht="18.75">
      <c r="A66" s="61">
        <v>58</v>
      </c>
      <c r="B66" s="82" t="s">
        <v>61</v>
      </c>
      <c r="C66" s="83" t="s">
        <v>130</v>
      </c>
      <c r="D66" s="15">
        <v>2</v>
      </c>
      <c r="E66" s="15">
        <v>1</v>
      </c>
      <c r="F66" s="15">
        <v>3</v>
      </c>
      <c r="G66" s="15">
        <v>3</v>
      </c>
      <c r="H66" s="15">
        <v>2</v>
      </c>
      <c r="I66" s="15">
        <v>1.5</v>
      </c>
      <c r="J66" s="15">
        <v>3.5</v>
      </c>
      <c r="K66" s="8">
        <f t="shared" si="4"/>
        <v>2.2</v>
      </c>
      <c r="L66" s="15" t="str">
        <f t="shared" si="1"/>
        <v>T.Bình</v>
      </c>
      <c r="M66" s="25" t="str">
        <f t="shared" si="3"/>
        <v>Khá</v>
      </c>
      <c r="N66" s="16"/>
    </row>
    <row r="67" spans="1:14" s="14" customFormat="1" ht="18.75">
      <c r="A67" s="61">
        <v>59</v>
      </c>
      <c r="B67" s="82" t="s">
        <v>131</v>
      </c>
      <c r="C67" s="83" t="s">
        <v>132</v>
      </c>
      <c r="D67" s="15">
        <v>2</v>
      </c>
      <c r="E67" s="15">
        <v>1.5</v>
      </c>
      <c r="F67" s="15">
        <v>3.5</v>
      </c>
      <c r="G67" s="15">
        <v>3.5</v>
      </c>
      <c r="H67" s="15">
        <v>3</v>
      </c>
      <c r="I67" s="15">
        <v>2.5</v>
      </c>
      <c r="J67" s="15">
        <v>3.5</v>
      </c>
      <c r="K67" s="8">
        <f t="shared" si="4"/>
        <v>2.725</v>
      </c>
      <c r="L67" s="15" t="str">
        <f t="shared" si="1"/>
        <v>Khá</v>
      </c>
      <c r="M67" s="25" t="str">
        <f t="shared" si="3"/>
        <v>tốt</v>
      </c>
      <c r="N67" s="16"/>
    </row>
    <row r="68" spans="1:14" s="14" customFormat="1" ht="18.75">
      <c r="A68" s="61">
        <v>60</v>
      </c>
      <c r="B68" s="82" t="s">
        <v>133</v>
      </c>
      <c r="C68" s="83" t="s">
        <v>134</v>
      </c>
      <c r="D68" s="15">
        <v>2.5</v>
      </c>
      <c r="E68" s="15">
        <v>3.5</v>
      </c>
      <c r="F68" s="15">
        <v>3.5</v>
      </c>
      <c r="G68" s="15">
        <v>3</v>
      </c>
      <c r="H68" s="15">
        <v>3</v>
      </c>
      <c r="I68" s="15">
        <v>2.5</v>
      </c>
      <c r="J68" s="15">
        <v>3</v>
      </c>
      <c r="K68" s="8">
        <f t="shared" si="4"/>
        <v>3.025</v>
      </c>
      <c r="L68" s="15" t="str">
        <f t="shared" si="1"/>
        <v>Khá</v>
      </c>
      <c r="M68" s="25" t="str">
        <f t="shared" si="3"/>
        <v>tốt</v>
      </c>
      <c r="N68" s="16"/>
    </row>
    <row r="69" spans="1:14" s="14" customFormat="1" ht="19.5" thickBot="1">
      <c r="A69" s="62">
        <v>61</v>
      </c>
      <c r="B69" s="84" t="s">
        <v>135</v>
      </c>
      <c r="C69" s="85" t="s">
        <v>27</v>
      </c>
      <c r="D69" s="20">
        <v>2</v>
      </c>
      <c r="E69" s="20">
        <v>1</v>
      </c>
      <c r="F69" s="20">
        <v>2.5</v>
      </c>
      <c r="G69" s="20">
        <v>3</v>
      </c>
      <c r="H69" s="20">
        <v>2</v>
      </c>
      <c r="I69" s="20">
        <v>2</v>
      </c>
      <c r="J69" s="20">
        <v>2</v>
      </c>
      <c r="K69" s="63">
        <f t="shared" si="4"/>
        <v>2</v>
      </c>
      <c r="L69" s="20" t="str">
        <f t="shared" si="1"/>
        <v>T.Bình</v>
      </c>
      <c r="M69" s="64" t="str">
        <f t="shared" si="3"/>
        <v>Khá</v>
      </c>
      <c r="N69" s="23"/>
    </row>
    <row r="70" spans="1:14" s="14" customFormat="1" ht="19.5" thickTop="1">
      <c r="A70" s="38"/>
      <c r="B70" s="39"/>
      <c r="C70" s="40"/>
      <c r="D70" s="41"/>
      <c r="E70" s="41"/>
      <c r="F70" s="41"/>
      <c r="G70" s="41"/>
      <c r="H70" s="41"/>
      <c r="I70" s="41"/>
      <c r="J70" s="41"/>
      <c r="K70" s="42"/>
      <c r="L70" s="41"/>
      <c r="M70" s="43"/>
      <c r="N70" s="44"/>
    </row>
    <row r="71" spans="1:15" ht="18.75">
      <c r="A71" s="1"/>
      <c r="B71" s="1"/>
      <c r="C71" s="1"/>
      <c r="D71" s="1"/>
      <c r="E71" s="1"/>
      <c r="F71" s="1"/>
      <c r="G71" s="1"/>
      <c r="H71" s="2"/>
      <c r="I71" s="2"/>
      <c r="J71" s="2"/>
      <c r="K71" s="70"/>
      <c r="L71" s="70"/>
      <c r="M71" s="70"/>
      <c r="N71" s="70"/>
      <c r="O71" s="70"/>
    </row>
    <row r="75" spans="2:14" ht="19.5">
      <c r="B75" s="9"/>
      <c r="C75" s="9"/>
      <c r="D75" s="9"/>
      <c r="E75" s="9"/>
      <c r="F75" s="9"/>
      <c r="G75" s="9"/>
      <c r="H75" s="10"/>
      <c r="I75" s="10"/>
      <c r="J75" s="10"/>
      <c r="L75" s="65"/>
      <c r="M75" s="65"/>
      <c r="N75" s="65"/>
    </row>
  </sheetData>
  <mergeCells count="11">
    <mergeCell ref="A1:D1"/>
    <mergeCell ref="A5:A8"/>
    <mergeCell ref="B5:C8"/>
    <mergeCell ref="D5:J5"/>
    <mergeCell ref="F4:K4"/>
    <mergeCell ref="K5:K8"/>
    <mergeCell ref="K71:O71"/>
    <mergeCell ref="L75:N75"/>
    <mergeCell ref="L5:L8"/>
    <mergeCell ref="M5:M8"/>
    <mergeCell ref="N5:N8"/>
  </mergeCells>
  <printOptions/>
  <pageMargins left="1.36" right="0.17" top="0.22" bottom="0.21" header="0.18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VU DINH QUYET</cp:lastModifiedBy>
  <cp:lastPrinted>2011-03-10T07:20:50Z</cp:lastPrinted>
  <dcterms:created xsi:type="dcterms:W3CDTF">2010-07-06T02:08:31Z</dcterms:created>
  <dcterms:modified xsi:type="dcterms:W3CDTF">2011-03-10T07:21:44Z</dcterms:modified>
  <cp:category/>
  <cp:version/>
  <cp:contentType/>
  <cp:contentStatus/>
</cp:coreProperties>
</file>