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D 3K4 k1.  2011" sheetId="1" r:id="rId1"/>
  </sheets>
  <definedNames/>
  <calcPr fullCalcOnLoad="1"/>
</workbook>
</file>

<file path=xl/sharedStrings.xml><?xml version="1.0" encoding="utf-8"?>
<sst xmlns="http://schemas.openxmlformats.org/spreadsheetml/2006/main" count="201" uniqueCount="166">
  <si>
    <t>Vinh</t>
  </si>
  <si>
    <t>MSV</t>
  </si>
  <si>
    <t>Họ và tên học sinh</t>
  </si>
  <si>
    <t>Mon hoc ky 1</t>
  </si>
  <si>
    <t>T.kết</t>
  </si>
  <si>
    <t xml:space="preserve">Xếp loại </t>
  </si>
  <si>
    <t>Đạo đức</t>
  </si>
  <si>
    <t>Ghi chú</t>
  </si>
  <si>
    <t>Cấp thoát nước</t>
  </si>
  <si>
    <t>Tiếng anh CN</t>
  </si>
  <si>
    <t>Toán CC2</t>
  </si>
  <si>
    <t>Nguyên lý I</t>
  </si>
  <si>
    <t>Nguyên lý II</t>
  </si>
  <si>
    <t>ĐLM ĐCSVN</t>
  </si>
  <si>
    <t>Địa chất CT</t>
  </si>
  <si>
    <t>Cơ học kết cấu</t>
  </si>
  <si>
    <t>Sức bền vật liệu</t>
  </si>
  <si>
    <t>Điện công trình</t>
  </si>
  <si>
    <t>Auto CAD</t>
  </si>
  <si>
    <t>Cơ học đất</t>
  </si>
  <si>
    <t xml:space="preserve">Hệ số </t>
  </si>
  <si>
    <t>Hệ số</t>
  </si>
  <si>
    <t>,0081909</t>
  </si>
  <si>
    <t xml:space="preserve">Nguyễn Kim </t>
  </si>
  <si>
    <t xml:space="preserve">Hiệp </t>
  </si>
  <si>
    <t>,0081910</t>
  </si>
  <si>
    <t>,0081911</t>
  </si>
  <si>
    <t>Dương Doãn</t>
  </si>
  <si>
    <t xml:space="preserve">Cường </t>
  </si>
  <si>
    <t>,0081912</t>
  </si>
  <si>
    <t xml:space="preserve">Nguyễn Mạnh </t>
  </si>
  <si>
    <t>,0081913</t>
  </si>
  <si>
    <t>Lê Vũ</t>
  </si>
  <si>
    <t xml:space="preserve">Diệp </t>
  </si>
  <si>
    <t>,0081914</t>
  </si>
  <si>
    <t xml:space="preserve">Đinh Mạnh </t>
  </si>
  <si>
    <t xml:space="preserve">Dũng </t>
  </si>
  <si>
    <t>,0081915</t>
  </si>
  <si>
    <t>,0081916</t>
  </si>
  <si>
    <t xml:space="preserve">Pham Minh </t>
  </si>
  <si>
    <t>,0081917</t>
  </si>
  <si>
    <t xml:space="preserve">Vũ Tiến </t>
  </si>
  <si>
    <t>,0081918</t>
  </si>
  <si>
    <t xml:space="preserve">Nguyễn Hữu </t>
  </si>
  <si>
    <t xml:space="preserve">Duy </t>
  </si>
  <si>
    <t>,0081919</t>
  </si>
  <si>
    <t xml:space="preserve">Trinh Văn </t>
  </si>
  <si>
    <t>,0081920</t>
  </si>
  <si>
    <t xml:space="preserve">Thiều Quang </t>
  </si>
  <si>
    <t xml:space="preserve">Đông </t>
  </si>
  <si>
    <t>,0081921</t>
  </si>
  <si>
    <t xml:space="preserve">Phạm Quốc </t>
  </si>
  <si>
    <t xml:space="preserve">Điệp </t>
  </si>
  <si>
    <t>,0081922</t>
  </si>
  <si>
    <t xml:space="preserve">Nguyễn Văn </t>
  </si>
  <si>
    <t>Đoàn A</t>
  </si>
  <si>
    <t>,0081923</t>
  </si>
  <si>
    <t>Đoàn B</t>
  </si>
  <si>
    <t>,0081924</t>
  </si>
  <si>
    <t xml:space="preserve">Đào Thiện </t>
  </si>
  <si>
    <t xml:space="preserve">Hải </t>
  </si>
  <si>
    <t>,0081925</t>
  </si>
  <si>
    <t xml:space="preserve">Đặng Văn </t>
  </si>
  <si>
    <t>,0081926</t>
  </si>
  <si>
    <t>Hồ Sỹ</t>
  </si>
  <si>
    <t xml:space="preserve">Hùng </t>
  </si>
  <si>
    <t>,0081927</t>
  </si>
  <si>
    <t>,0081928</t>
  </si>
  <si>
    <t>Ngô Đức</t>
  </si>
  <si>
    <t xml:space="preserve">Hoàng </t>
  </si>
  <si>
    <t>,0081929</t>
  </si>
  <si>
    <t xml:space="preserve">Hòa </t>
  </si>
  <si>
    <t>,0081930</t>
  </si>
  <si>
    <t xml:space="preserve">Lê Đình </t>
  </si>
  <si>
    <t xml:space="preserve">Khang </t>
  </si>
  <si>
    <t>,0081931</t>
  </si>
  <si>
    <t xml:space="preserve">Vũ Văn </t>
  </si>
  <si>
    <t>Khoa</t>
  </si>
  <si>
    <t>,0081932</t>
  </si>
  <si>
    <t xml:space="preserve">Đoàn Đức </t>
  </si>
  <si>
    <t>Lanh</t>
  </si>
  <si>
    <t>,0081933</t>
  </si>
  <si>
    <t>,0081934</t>
  </si>
  <si>
    <t xml:space="preserve">Nam </t>
  </si>
  <si>
    <t>,0081935</t>
  </si>
  <si>
    <t xml:space="preserve">Nguyễn Công </t>
  </si>
  <si>
    <t>,0081936</t>
  </si>
  <si>
    <t xml:space="preserve">Ngọc </t>
  </si>
  <si>
    <t>,0081937</t>
  </si>
  <si>
    <t xml:space="preserve">Đoàn Ngọc </t>
  </si>
  <si>
    <t xml:space="preserve">Phấn </t>
  </si>
  <si>
    <t>,0081938</t>
  </si>
  <si>
    <t>Phú</t>
  </si>
  <si>
    <t>,0081939</t>
  </si>
  <si>
    <t xml:space="preserve">Trần Xuân </t>
  </si>
  <si>
    <t xml:space="preserve">Phú </t>
  </si>
  <si>
    <t>,0081940</t>
  </si>
  <si>
    <t xml:space="preserve">Đỗ Đức </t>
  </si>
  <si>
    <t xml:space="preserve">Quang </t>
  </si>
  <si>
    <t>,0081941</t>
  </si>
  <si>
    <t>Quyên</t>
  </si>
  <si>
    <t>,0081942</t>
  </si>
  <si>
    <t>Sơn</t>
  </si>
  <si>
    <t>,0081943</t>
  </si>
  <si>
    <t xml:space="preserve">Tân </t>
  </si>
  <si>
    <t>,0081944</t>
  </si>
  <si>
    <t>Tươi</t>
  </si>
  <si>
    <t>,0081945</t>
  </si>
  <si>
    <t xml:space="preserve">Lê Huy </t>
  </si>
  <si>
    <t>Tập</t>
  </si>
  <si>
    <t>,0081946</t>
  </si>
  <si>
    <t>Thương</t>
  </si>
  <si>
    <t>,0081947</t>
  </si>
  <si>
    <t xml:space="preserve">Dương Văn </t>
  </si>
  <si>
    <t>Thành</t>
  </si>
  <si>
    <t>,0081948</t>
  </si>
  <si>
    <t xml:space="preserve">Bùi Văn </t>
  </si>
  <si>
    <t>Thắng</t>
  </si>
  <si>
    <t>,0081949</t>
  </si>
  <si>
    <t xml:space="preserve">Phạm Xuân </t>
  </si>
  <si>
    <t xml:space="preserve">Thắng </t>
  </si>
  <si>
    <t>,0081950</t>
  </si>
  <si>
    <t xml:space="preserve">Trần Văn </t>
  </si>
  <si>
    <t xml:space="preserve">Thường </t>
  </si>
  <si>
    <t>,0081951</t>
  </si>
  <si>
    <t xml:space="preserve">Thịnh </t>
  </si>
  <si>
    <t>,0081952</t>
  </si>
  <si>
    <t xml:space="preserve">Phan Long </t>
  </si>
  <si>
    <t xml:space="preserve">Thuyên </t>
  </si>
  <si>
    <t>,0081953</t>
  </si>
  <si>
    <t>Tú</t>
  </si>
  <si>
    <t>,0081954</t>
  </si>
  <si>
    <t>,0081955</t>
  </si>
  <si>
    <t xml:space="preserve">Lê Đăng </t>
  </si>
  <si>
    <t xml:space="preserve">Tú </t>
  </si>
  <si>
    <t>,0081956</t>
  </si>
  <si>
    <t xml:space="preserve">Nguyễn Mậu </t>
  </si>
  <si>
    <t>Trãi</t>
  </si>
  <si>
    <t>,0081957</t>
  </si>
  <si>
    <t xml:space="preserve">Phan Văn </t>
  </si>
  <si>
    <t>Trọng</t>
  </si>
  <si>
    <t>,0081958</t>
  </si>
  <si>
    <t xml:space="preserve">Đàm Anh </t>
  </si>
  <si>
    <t>Tuấn</t>
  </si>
  <si>
    <t>,0081959</t>
  </si>
  <si>
    <t xml:space="preserve">Lê Anh </t>
  </si>
  <si>
    <t>,0081960</t>
  </si>
  <si>
    <t>,0081961</t>
  </si>
  <si>
    <t xml:space="preserve">Nguyễn Thế </t>
  </si>
  <si>
    <t xml:space="preserve">Tuấn </t>
  </si>
  <si>
    <t>,0081962</t>
  </si>
  <si>
    <t>,0081963</t>
  </si>
  <si>
    <t xml:space="preserve">Võ Đình </t>
  </si>
  <si>
    <t>Vũ</t>
  </si>
  <si>
    <t>,0081964</t>
  </si>
  <si>
    <t xml:space="preserve">Trần Quốc </t>
  </si>
  <si>
    <t>Khánh</t>
  </si>
  <si>
    <t>,0081965</t>
  </si>
  <si>
    <t xml:space="preserve">Nguyễn Xuân </t>
  </si>
  <si>
    <t>Giao viªn chñ nhiÖm</t>
  </si>
  <si>
    <t xml:space="preserve">    Gi¸p ViÕt ThuËt</t>
  </si>
  <si>
    <t xml:space="preserve">   KHOA XÂY DỰNG </t>
  </si>
  <si>
    <t xml:space="preserve">                 TRƯỜNG CAO ĐẲNG CN &amp; XD</t>
  </si>
  <si>
    <t xml:space="preserve">                           BỘ CÔNG THƯƠNG</t>
  </si>
  <si>
    <t>Tổng kết kỳ1: lớp CĐ XD 3 - K4</t>
  </si>
  <si>
    <t>Năm học 2010 -2011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</si>
</sst>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_);[Red]\(0\)"/>
  </numFmts>
  <fonts count="16">
    <font>
      <sz val="10"/>
      <name val="Arial"/>
      <family val="0"/>
    </font>
    <font>
      <sz val="14"/>
      <name val=".VnTime"/>
      <family val="2"/>
    </font>
    <font>
      <sz val="8"/>
      <name val="Arial"/>
      <family val="0"/>
    </font>
    <font>
      <b/>
      <i/>
      <sz val="14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4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21" applyFont="1" applyAlignment="1">
      <alignment horizont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4" fontId="8" fillId="3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164" fontId="8" fillId="2" borderId="7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horizontal="left"/>
    </xf>
    <xf numFmtId="164" fontId="8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4" fontId="8" fillId="5" borderId="5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left"/>
    </xf>
    <xf numFmtId="164" fontId="12" fillId="3" borderId="5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64" fontId="8" fillId="2" borderId="11" xfId="0" applyNumberFormat="1" applyFont="1" applyFill="1" applyBorder="1" applyAlignment="1">
      <alignment horizontal="left"/>
    </xf>
    <xf numFmtId="164" fontId="8" fillId="0" borderId="9" xfId="0" applyNumberFormat="1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21" applyFont="1" applyAlignment="1">
      <alignment horizontal="left"/>
      <protection/>
    </xf>
    <xf numFmtId="0" fontId="7" fillId="0" borderId="13" xfId="2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3" fillId="0" borderId="13" xfId="21" applyFont="1" applyBorder="1" applyAlignment="1">
      <alignment horizontal="center"/>
      <protection/>
    </xf>
    <xf numFmtId="0" fontId="14" fillId="0" borderId="13" xfId="0" applyFont="1" applyBorder="1" applyAlignment="1">
      <alignment horizontal="center"/>
    </xf>
    <xf numFmtId="164" fontId="8" fillId="5" borderId="7" xfId="0" applyNumberFormat="1" applyFont="1" applyFill="1" applyBorder="1" applyAlignment="1">
      <alignment horizontal="left"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1" fillId="0" borderId="14" xfId="21" applyFont="1" applyBorder="1" applyAlignment="1">
      <alignment horizontal="center" vertical="center" wrapText="1"/>
      <protection/>
    </xf>
    <xf numFmtId="0" fontId="11" fillId="0" borderId="15" xfId="21" applyFont="1" applyBorder="1" applyAlignment="1">
      <alignment horizontal="center" vertical="center" wrapText="1"/>
      <protection/>
    </xf>
    <xf numFmtId="0" fontId="11" fillId="0" borderId="16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18" xfId="21" applyFont="1" applyBorder="1" applyAlignment="1">
      <alignment horizontal="center" vertical="center" wrapText="1"/>
      <protection/>
    </xf>
    <xf numFmtId="0" fontId="11" fillId="0" borderId="19" xfId="21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d3k3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180975</xdr:rowOff>
    </xdr:from>
    <xdr:to>
      <xdr:col>2</xdr:col>
      <xdr:colOff>228600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742950" y="657225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1">
      <selection activeCell="J8" sqref="J8"/>
    </sheetView>
  </sheetViews>
  <sheetFormatPr defaultColWidth="9.140625" defaultRowHeight="12.75"/>
  <cols>
    <col min="1" max="1" width="8.57421875" style="0" customWidth="1"/>
    <col min="2" max="2" width="11.57421875" style="0" customWidth="1"/>
    <col min="3" max="3" width="6.7109375" style="0" customWidth="1"/>
    <col min="4" max="15" width="6.140625" style="0" customWidth="1"/>
    <col min="16" max="16" width="11.28125" style="0" customWidth="1"/>
    <col min="17" max="17" width="12.00390625" style="0" customWidth="1"/>
    <col min="18" max="18" width="11.57421875" style="0" customWidth="1"/>
    <col min="19" max="19" width="8.140625" style="0" customWidth="1"/>
  </cols>
  <sheetData>
    <row r="1" spans="1:19" ht="18.75">
      <c r="A1" s="63" t="s">
        <v>163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4"/>
      <c r="M1" s="4"/>
      <c r="N1" s="4"/>
      <c r="O1" s="3"/>
      <c r="P1" s="64"/>
      <c r="Q1" s="64"/>
      <c r="R1" s="64"/>
      <c r="S1" s="64"/>
    </row>
    <row r="2" spans="1:19" ht="18.75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4"/>
      <c r="M2" s="4"/>
      <c r="N2" s="4"/>
      <c r="O2" s="5"/>
      <c r="P2" s="65"/>
      <c r="Q2" s="65"/>
      <c r="R2" s="65"/>
      <c r="S2" s="65"/>
    </row>
    <row r="3" spans="1:19" ht="15.75">
      <c r="A3" s="57"/>
      <c r="B3" s="63" t="s">
        <v>161</v>
      </c>
      <c r="C3" s="63"/>
      <c r="D3" s="63"/>
      <c r="E3" s="63"/>
      <c r="F3" s="63"/>
      <c r="G3" s="63"/>
      <c r="H3" s="57"/>
      <c r="I3" s="57"/>
      <c r="J3" s="57"/>
      <c r="K3" s="5"/>
      <c r="L3" s="5"/>
      <c r="M3" s="5"/>
      <c r="N3" s="5"/>
      <c r="O3" s="5"/>
      <c r="P3" s="5"/>
      <c r="Q3" s="5"/>
      <c r="R3" s="5"/>
      <c r="S3" s="5"/>
    </row>
    <row r="4" spans="1:19" ht="18.75">
      <c r="A4" s="66" t="s">
        <v>164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8.75">
      <c r="A5" s="66" t="s">
        <v>165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9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7.25" thickTop="1">
      <c r="A7" s="67" t="s">
        <v>1</v>
      </c>
      <c r="B7" s="67" t="s">
        <v>2</v>
      </c>
      <c r="C7" s="67"/>
      <c r="D7" s="70" t="s">
        <v>3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73" t="s">
        <v>4</v>
      </c>
      <c r="Q7" s="75" t="s">
        <v>5</v>
      </c>
      <c r="R7" s="75" t="s">
        <v>6</v>
      </c>
      <c r="S7" s="77" t="s">
        <v>7</v>
      </c>
    </row>
    <row r="8" spans="1:19" ht="51">
      <c r="A8" s="68"/>
      <c r="B8" s="68"/>
      <c r="C8" s="68"/>
      <c r="D8" s="58" t="s">
        <v>8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59" t="s">
        <v>14</v>
      </c>
      <c r="K8" s="59" t="s">
        <v>15</v>
      </c>
      <c r="L8" s="59" t="s">
        <v>16</v>
      </c>
      <c r="M8" s="59" t="s">
        <v>17</v>
      </c>
      <c r="N8" s="59" t="s">
        <v>18</v>
      </c>
      <c r="O8" s="59" t="s">
        <v>19</v>
      </c>
      <c r="P8" s="74"/>
      <c r="Q8" s="76"/>
      <c r="R8" s="76"/>
      <c r="S8" s="78"/>
    </row>
    <row r="9" spans="1:19" ht="13.5">
      <c r="A9" s="68"/>
      <c r="B9" s="68"/>
      <c r="C9" s="68"/>
      <c r="D9" s="60" t="s">
        <v>20</v>
      </c>
      <c r="E9" s="60" t="s">
        <v>20</v>
      </c>
      <c r="F9" s="60" t="s">
        <v>20</v>
      </c>
      <c r="G9" s="60" t="s">
        <v>20</v>
      </c>
      <c r="H9" s="60" t="s">
        <v>20</v>
      </c>
      <c r="I9" s="60" t="s">
        <v>20</v>
      </c>
      <c r="J9" s="60" t="s">
        <v>20</v>
      </c>
      <c r="K9" s="60" t="s">
        <v>20</v>
      </c>
      <c r="L9" s="60" t="s">
        <v>20</v>
      </c>
      <c r="M9" s="60" t="s">
        <v>20</v>
      </c>
      <c r="N9" s="60" t="s">
        <v>21</v>
      </c>
      <c r="O9" s="60" t="s">
        <v>20</v>
      </c>
      <c r="P9" s="74"/>
      <c r="Q9" s="76"/>
      <c r="R9" s="76"/>
      <c r="S9" s="78"/>
    </row>
    <row r="10" spans="1:19" ht="12.75">
      <c r="A10" s="69"/>
      <c r="B10" s="69"/>
      <c r="C10" s="69"/>
      <c r="D10" s="58">
        <v>2</v>
      </c>
      <c r="E10" s="58">
        <v>2</v>
      </c>
      <c r="F10" s="58">
        <v>4</v>
      </c>
      <c r="G10" s="58">
        <v>2</v>
      </c>
      <c r="H10" s="58">
        <v>3</v>
      </c>
      <c r="I10" s="58">
        <v>2</v>
      </c>
      <c r="J10" s="61">
        <v>3</v>
      </c>
      <c r="K10" s="61">
        <v>3</v>
      </c>
      <c r="L10" s="61">
        <v>3</v>
      </c>
      <c r="M10" s="61">
        <v>2</v>
      </c>
      <c r="N10" s="61">
        <v>3</v>
      </c>
      <c r="O10" s="61">
        <v>2</v>
      </c>
      <c r="P10" s="74"/>
      <c r="Q10" s="76"/>
      <c r="R10" s="76"/>
      <c r="S10" s="78"/>
    </row>
    <row r="11" spans="1:19" ht="15.75" customHeight="1">
      <c r="A11" s="6" t="s">
        <v>22</v>
      </c>
      <c r="B11" s="7" t="s">
        <v>23</v>
      </c>
      <c r="C11" s="8" t="s">
        <v>24</v>
      </c>
      <c r="D11" s="9">
        <v>3.5</v>
      </c>
      <c r="E11" s="9">
        <v>2.5</v>
      </c>
      <c r="F11" s="9">
        <v>2.5</v>
      </c>
      <c r="G11" s="9">
        <v>4</v>
      </c>
      <c r="H11" s="9">
        <v>4</v>
      </c>
      <c r="I11" s="9">
        <v>3</v>
      </c>
      <c r="J11" s="10">
        <v>3.5</v>
      </c>
      <c r="K11" s="10">
        <v>3.5</v>
      </c>
      <c r="L11" s="10">
        <v>4</v>
      </c>
      <c r="M11" s="10">
        <v>3</v>
      </c>
      <c r="N11" s="10">
        <v>4</v>
      </c>
      <c r="O11" s="10">
        <v>3</v>
      </c>
      <c r="P11" s="11">
        <f>((D11*2)+(E11*2)+(F11*4)+(G11*2)+(H11*3)+(I11*2)+(J11*3)+(K11*3)+(L11*3)+(M11*2)+(N11*3)+(O11*2))/31</f>
        <v>3.3870967741935485</v>
      </c>
      <c r="Q11" s="10" t="str">
        <f>IF(P11&lt;1,"Kém",IF(P11&lt;2,"yếu",IF(P11&lt;2.5,"T Bình",IF(P11&lt;3.2,"Khá",IF(P11&lt;3.6,"Giỏi",IF(P11&lt;4.5,"xuất sắc"))))))</f>
        <v>Giỏi</v>
      </c>
      <c r="R11" s="12" t="str">
        <f>IF(P11&lt;2,"T Bình",IF(P11&lt;2.5,"Khá",IF(P11&lt;4.5,"tốt")))</f>
        <v>tốt</v>
      </c>
      <c r="S11" s="13"/>
    </row>
    <row r="12" spans="1:19" ht="15.75" customHeight="1">
      <c r="A12" s="14" t="s">
        <v>25</v>
      </c>
      <c r="B12" s="15"/>
      <c r="C12" s="16"/>
      <c r="D12" s="17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9"/>
      <c r="Q12" s="18"/>
      <c r="R12" s="20"/>
      <c r="S12" s="21"/>
    </row>
    <row r="13" spans="1:19" ht="15.75" customHeight="1">
      <c r="A13" s="14" t="s">
        <v>26</v>
      </c>
      <c r="B13" s="22" t="s">
        <v>27</v>
      </c>
      <c r="C13" s="23" t="s">
        <v>28</v>
      </c>
      <c r="D13" s="24">
        <v>3</v>
      </c>
      <c r="E13" s="24">
        <v>2.5</v>
      </c>
      <c r="F13" s="24">
        <v>2.5</v>
      </c>
      <c r="G13" s="24">
        <v>3</v>
      </c>
      <c r="H13" s="24">
        <v>3</v>
      </c>
      <c r="I13" s="24">
        <v>2</v>
      </c>
      <c r="J13" s="18">
        <v>2</v>
      </c>
      <c r="K13" s="18">
        <v>3</v>
      </c>
      <c r="L13" s="18">
        <v>2</v>
      </c>
      <c r="M13" s="18">
        <v>3</v>
      </c>
      <c r="N13" s="18">
        <v>2.5</v>
      </c>
      <c r="O13" s="18">
        <v>3</v>
      </c>
      <c r="P13" s="19">
        <f aca="true" t="shared" si="0" ref="P13:P67">((D13*2)+(E13*2)+(F13*4)+(G13*2)+(H13*3)+(I13*2)+(J13*3)+(K13*3)+(L13*3)+(M13*2)+(N13*3)+(O13*2))/31</f>
        <v>2.596774193548387</v>
      </c>
      <c r="Q13" s="18" t="str">
        <f>IF(P13&lt;1,"Kém",IF(P13&lt;2,"yếu",IF(P13&lt;2.5,"T Bình",IF(P13&lt;3.2,"Khá",IF(P13&lt;3.6,"Giỏi",IF(P13&lt;4.5,"xuất sắc"))))))</f>
        <v>Khá</v>
      </c>
      <c r="R13" s="20" t="str">
        <f>IF(P13&lt;2,"T Bình",IF(P13&lt;2.5,"Khá",IF(P13&lt;4.5,"tốt")))</f>
        <v>tốt</v>
      </c>
      <c r="S13" s="21"/>
    </row>
    <row r="14" spans="1:19" ht="15.75" customHeight="1">
      <c r="A14" s="14" t="s">
        <v>29</v>
      </c>
      <c r="B14" s="22" t="s">
        <v>30</v>
      </c>
      <c r="C14" s="23" t="s">
        <v>28</v>
      </c>
      <c r="D14" s="24">
        <v>3</v>
      </c>
      <c r="E14" s="24">
        <v>2</v>
      </c>
      <c r="F14" s="24">
        <v>1.5</v>
      </c>
      <c r="G14" s="24">
        <v>3</v>
      </c>
      <c r="H14" s="24">
        <v>3</v>
      </c>
      <c r="I14" s="24">
        <v>3</v>
      </c>
      <c r="J14" s="18">
        <v>2.5</v>
      </c>
      <c r="K14" s="18">
        <v>2</v>
      </c>
      <c r="L14" s="18">
        <v>2</v>
      </c>
      <c r="M14" s="18">
        <v>2.5</v>
      </c>
      <c r="N14" s="18">
        <v>1.5</v>
      </c>
      <c r="O14" s="25">
        <v>0</v>
      </c>
      <c r="P14" s="19">
        <f t="shared" si="0"/>
        <v>2.129032258064516</v>
      </c>
      <c r="Q14" s="18" t="str">
        <f>IF(P14&lt;1,"Kém",IF(P14&lt;2,"yếu",IF(P14&lt;2.5,"T Bình",IF(P14&lt;3.2,"Khá",IF(P14&lt;3.6,"Giỏi",IF(P14&lt;4.5,"xuất sắc"))))))</f>
        <v>T Bình</v>
      </c>
      <c r="R14" s="20" t="str">
        <f>IF(P14&lt;2,"T Bình",IF(P14&lt;2.5,"Khá",IF(P14&lt;4.5,"tốt")))</f>
        <v>Khá</v>
      </c>
      <c r="S14" s="21"/>
    </row>
    <row r="15" spans="1:19" ht="15.75" customHeight="1">
      <c r="A15" s="14" t="s">
        <v>31</v>
      </c>
      <c r="B15" s="22" t="s">
        <v>32</v>
      </c>
      <c r="C15" s="23" t="s">
        <v>33</v>
      </c>
      <c r="D15" s="24">
        <v>3</v>
      </c>
      <c r="E15" s="24">
        <v>2</v>
      </c>
      <c r="F15" s="24">
        <v>3</v>
      </c>
      <c r="G15" s="24">
        <v>2.5</v>
      </c>
      <c r="H15" s="24">
        <v>2.5</v>
      </c>
      <c r="I15" s="24">
        <v>3</v>
      </c>
      <c r="J15" s="18">
        <v>3</v>
      </c>
      <c r="K15" s="18">
        <v>2</v>
      </c>
      <c r="L15" s="18">
        <v>2</v>
      </c>
      <c r="M15" s="18">
        <v>3</v>
      </c>
      <c r="N15" s="18">
        <v>2.5</v>
      </c>
      <c r="O15" s="18">
        <v>2.5</v>
      </c>
      <c r="P15" s="19">
        <f t="shared" si="0"/>
        <v>2.5806451612903225</v>
      </c>
      <c r="Q15" s="18" t="str">
        <f>IF(P15&lt;1,"Kém",IF(P15&lt;2,"yếu",IF(P15&lt;2.5,"T Bình",IF(P15&lt;3.2,"Khá",IF(P15&lt;3.6,"Giỏi",IF(P15&lt;4.5,"xuất sắc"))))))</f>
        <v>Khá</v>
      </c>
      <c r="R15" s="20" t="str">
        <f>IF(P15&lt;2,"T Bình",IF(P15&lt;2.5,"Khá",IF(P15&lt;4.5,"tốt")))</f>
        <v>tốt</v>
      </c>
      <c r="S15" s="21"/>
    </row>
    <row r="16" spans="1:19" ht="15.75" customHeight="1">
      <c r="A16" s="14" t="s">
        <v>34</v>
      </c>
      <c r="B16" s="26" t="s">
        <v>35</v>
      </c>
      <c r="C16" s="27" t="s">
        <v>36</v>
      </c>
      <c r="D16" s="28">
        <v>3</v>
      </c>
      <c r="E16" s="28">
        <v>2</v>
      </c>
      <c r="F16" s="28">
        <v>1.5</v>
      </c>
      <c r="G16" s="28">
        <v>2.5</v>
      </c>
      <c r="H16" s="28">
        <v>2.5</v>
      </c>
      <c r="I16" s="28">
        <v>2</v>
      </c>
      <c r="J16" s="18">
        <v>2.5</v>
      </c>
      <c r="K16" s="18">
        <v>2</v>
      </c>
      <c r="L16" s="18">
        <v>2</v>
      </c>
      <c r="M16" s="18">
        <v>2</v>
      </c>
      <c r="N16" s="18">
        <v>1.5</v>
      </c>
      <c r="O16" s="25">
        <v>0</v>
      </c>
      <c r="P16" s="19">
        <f t="shared" si="0"/>
        <v>1.9516129032258065</v>
      </c>
      <c r="Q16" s="18" t="str">
        <f>IF(P16&lt;1,"Kém",IF(P16&lt;2,"yếu",IF(P16&lt;2.5,"T Bình",IF(P16&lt;3.2,"Khá",IF(P16&lt;3.6,"Giỏi",IF(P16&lt;4.5,"xuất sắc"))))))</f>
        <v>yếu</v>
      </c>
      <c r="R16" s="20" t="str">
        <f>IF(P16&lt;2,"T Bình",IF(P16&lt;2.5,"Khá",IF(P16&lt;4.5,"tốt")))</f>
        <v>T Bình</v>
      </c>
      <c r="S16" s="21"/>
    </row>
    <row r="17" spans="1:19" ht="15.75" customHeight="1">
      <c r="A17" s="14" t="s">
        <v>37</v>
      </c>
      <c r="B17" s="26"/>
      <c r="C17" s="27"/>
      <c r="D17" s="28"/>
      <c r="E17" s="28"/>
      <c r="F17" s="28"/>
      <c r="G17" s="28"/>
      <c r="H17" s="28"/>
      <c r="I17" s="28"/>
      <c r="J17" s="18"/>
      <c r="K17" s="18"/>
      <c r="L17" s="18"/>
      <c r="M17" s="18"/>
      <c r="N17" s="18"/>
      <c r="O17" s="18"/>
      <c r="P17" s="19"/>
      <c r="Q17" s="18"/>
      <c r="R17" s="20"/>
      <c r="S17" s="21"/>
    </row>
    <row r="18" spans="1:19" ht="15.75" customHeight="1">
      <c r="A18" s="14" t="s">
        <v>38</v>
      </c>
      <c r="B18" s="22" t="s">
        <v>39</v>
      </c>
      <c r="C18" s="23" t="s">
        <v>36</v>
      </c>
      <c r="D18" s="24">
        <v>3</v>
      </c>
      <c r="E18" s="24">
        <v>2</v>
      </c>
      <c r="F18" s="24">
        <v>1</v>
      </c>
      <c r="G18" s="24">
        <v>2</v>
      </c>
      <c r="H18" s="24">
        <v>2.5</v>
      </c>
      <c r="I18" s="24">
        <v>2</v>
      </c>
      <c r="J18" s="18">
        <v>2.5</v>
      </c>
      <c r="K18" s="18">
        <v>2</v>
      </c>
      <c r="L18" s="18">
        <v>2</v>
      </c>
      <c r="M18" s="18">
        <v>1</v>
      </c>
      <c r="N18" s="18">
        <v>2</v>
      </c>
      <c r="O18" s="18">
        <v>2</v>
      </c>
      <c r="P18" s="19">
        <f t="shared" si="0"/>
        <v>1.967741935483871</v>
      </c>
      <c r="Q18" s="18" t="str">
        <f aca="true" t="shared" si="1" ref="Q18:Q28">IF(P18&lt;1,"Kém",IF(P18&lt;2,"yếu",IF(P18&lt;2.5,"T Bình",IF(P18&lt;3.2,"Khá",IF(P18&lt;3.6,"Giỏi",IF(P18&lt;4.5,"xuất sắc"))))))</f>
        <v>yếu</v>
      </c>
      <c r="R18" s="20" t="str">
        <f aca="true" t="shared" si="2" ref="R18:R28">IF(P18&lt;2,"T Bình",IF(P18&lt;2.5,"Khá",IF(P18&lt;4.5,"tốt")))</f>
        <v>T Bình</v>
      </c>
      <c r="S18" s="21"/>
    </row>
    <row r="19" spans="1:19" ht="15.75" customHeight="1">
      <c r="A19" s="14" t="s">
        <v>40</v>
      </c>
      <c r="B19" s="22" t="s">
        <v>41</v>
      </c>
      <c r="C19" s="23" t="s">
        <v>36</v>
      </c>
      <c r="D19" s="24">
        <v>2.5</v>
      </c>
      <c r="E19" s="24">
        <v>2</v>
      </c>
      <c r="F19" s="24">
        <v>1</v>
      </c>
      <c r="G19" s="24">
        <v>2.5</v>
      </c>
      <c r="H19" s="24">
        <v>2</v>
      </c>
      <c r="I19" s="24">
        <v>2</v>
      </c>
      <c r="J19" s="18">
        <v>3</v>
      </c>
      <c r="K19" s="18">
        <v>2</v>
      </c>
      <c r="L19" s="18">
        <v>2</v>
      </c>
      <c r="M19" s="25">
        <v>0</v>
      </c>
      <c r="N19" s="18">
        <v>1.5</v>
      </c>
      <c r="O19" s="25">
        <v>0</v>
      </c>
      <c r="P19" s="19">
        <f t="shared" si="0"/>
        <v>1.7258064516129032</v>
      </c>
      <c r="Q19" s="18" t="str">
        <f t="shared" si="1"/>
        <v>yếu</v>
      </c>
      <c r="R19" s="20" t="str">
        <f t="shared" si="2"/>
        <v>T Bình</v>
      </c>
      <c r="S19" s="21"/>
    </row>
    <row r="20" spans="1:19" ht="15.75" customHeight="1">
      <c r="A20" s="14" t="s">
        <v>42</v>
      </c>
      <c r="B20" s="22" t="s">
        <v>43</v>
      </c>
      <c r="C20" s="23" t="s">
        <v>44</v>
      </c>
      <c r="D20" s="24">
        <v>2</v>
      </c>
      <c r="E20" s="24">
        <v>1</v>
      </c>
      <c r="F20" s="24">
        <v>1.5</v>
      </c>
      <c r="G20" s="24">
        <v>3</v>
      </c>
      <c r="H20" s="24">
        <v>2.5</v>
      </c>
      <c r="I20" s="24">
        <v>2</v>
      </c>
      <c r="J20" s="18">
        <v>3</v>
      </c>
      <c r="K20" s="18">
        <v>2.5</v>
      </c>
      <c r="L20" s="18">
        <v>2</v>
      </c>
      <c r="M20" s="18">
        <v>2</v>
      </c>
      <c r="N20" s="18">
        <v>2</v>
      </c>
      <c r="O20" s="25">
        <v>0</v>
      </c>
      <c r="P20" s="19">
        <f t="shared" si="0"/>
        <v>2</v>
      </c>
      <c r="Q20" s="18" t="str">
        <f t="shared" si="1"/>
        <v>T Bình</v>
      </c>
      <c r="R20" s="20" t="str">
        <f t="shared" si="2"/>
        <v>Khá</v>
      </c>
      <c r="S20" s="21"/>
    </row>
    <row r="21" spans="1:19" ht="15.75" customHeight="1">
      <c r="A21" s="14" t="s">
        <v>45</v>
      </c>
      <c r="B21" s="22" t="s">
        <v>46</v>
      </c>
      <c r="C21" s="23" t="s">
        <v>44</v>
      </c>
      <c r="D21" s="24">
        <v>3</v>
      </c>
      <c r="E21" s="24">
        <v>2.5</v>
      </c>
      <c r="F21" s="24">
        <v>1.5</v>
      </c>
      <c r="G21" s="24">
        <v>2.5</v>
      </c>
      <c r="H21" s="24">
        <v>3</v>
      </c>
      <c r="I21" s="24">
        <v>2</v>
      </c>
      <c r="J21" s="18">
        <v>3</v>
      </c>
      <c r="K21" s="18">
        <v>2.5</v>
      </c>
      <c r="L21" s="18">
        <v>3</v>
      </c>
      <c r="M21" s="18">
        <v>3</v>
      </c>
      <c r="N21" s="18">
        <v>2</v>
      </c>
      <c r="O21" s="18">
        <v>3</v>
      </c>
      <c r="P21" s="19">
        <f t="shared" si="0"/>
        <v>2.532258064516129</v>
      </c>
      <c r="Q21" s="18" t="str">
        <f t="shared" si="1"/>
        <v>Khá</v>
      </c>
      <c r="R21" s="20" t="str">
        <f t="shared" si="2"/>
        <v>tốt</v>
      </c>
      <c r="S21" s="21"/>
    </row>
    <row r="22" spans="1:19" ht="15.75" customHeight="1">
      <c r="A22" s="14" t="s">
        <v>47</v>
      </c>
      <c r="B22" s="22" t="s">
        <v>48</v>
      </c>
      <c r="C22" s="23" t="s">
        <v>49</v>
      </c>
      <c r="D22" s="24">
        <v>2.5</v>
      </c>
      <c r="E22" s="24">
        <v>2.5</v>
      </c>
      <c r="F22" s="24">
        <v>1.5</v>
      </c>
      <c r="G22" s="24">
        <v>3</v>
      </c>
      <c r="H22" s="24">
        <v>2.5</v>
      </c>
      <c r="I22" s="24">
        <v>3</v>
      </c>
      <c r="J22" s="18">
        <v>2</v>
      </c>
      <c r="K22" s="18">
        <v>2.5</v>
      </c>
      <c r="L22" s="18">
        <v>3</v>
      </c>
      <c r="M22" s="18">
        <v>2.5</v>
      </c>
      <c r="N22" s="18">
        <v>2.5</v>
      </c>
      <c r="O22" s="18">
        <v>1</v>
      </c>
      <c r="P22" s="19">
        <f t="shared" si="0"/>
        <v>2.338709677419355</v>
      </c>
      <c r="Q22" s="18" t="str">
        <f t="shared" si="1"/>
        <v>T Bình</v>
      </c>
      <c r="R22" s="20" t="str">
        <f t="shared" si="2"/>
        <v>Khá</v>
      </c>
      <c r="S22" s="21"/>
    </row>
    <row r="23" spans="1:19" ht="15.75" customHeight="1">
      <c r="A23" s="14" t="s">
        <v>50</v>
      </c>
      <c r="B23" s="22" t="s">
        <v>51</v>
      </c>
      <c r="C23" s="23" t="s">
        <v>52</v>
      </c>
      <c r="D23" s="24">
        <v>2.5</v>
      </c>
      <c r="E23" s="24">
        <v>2</v>
      </c>
      <c r="F23" s="24">
        <v>1</v>
      </c>
      <c r="G23" s="24">
        <v>2.5</v>
      </c>
      <c r="H23" s="24">
        <v>3</v>
      </c>
      <c r="I23" s="24">
        <v>3</v>
      </c>
      <c r="J23" s="18">
        <v>1</v>
      </c>
      <c r="K23" s="18">
        <v>2.5</v>
      </c>
      <c r="L23" s="18">
        <v>3</v>
      </c>
      <c r="M23" s="18">
        <v>2</v>
      </c>
      <c r="N23" s="18">
        <v>2</v>
      </c>
      <c r="O23" s="18">
        <v>3</v>
      </c>
      <c r="P23" s="19">
        <f t="shared" si="0"/>
        <v>2.2096774193548385</v>
      </c>
      <c r="Q23" s="18" t="str">
        <f t="shared" si="1"/>
        <v>T Bình</v>
      </c>
      <c r="R23" s="20" t="str">
        <f t="shared" si="2"/>
        <v>Khá</v>
      </c>
      <c r="S23" s="21"/>
    </row>
    <row r="24" spans="1:19" ht="15.75" customHeight="1">
      <c r="A24" s="14" t="s">
        <v>53</v>
      </c>
      <c r="B24" s="26" t="s">
        <v>54</v>
      </c>
      <c r="C24" s="27" t="s">
        <v>55</v>
      </c>
      <c r="D24" s="28">
        <v>3</v>
      </c>
      <c r="E24" s="28">
        <v>2.5</v>
      </c>
      <c r="F24" s="28">
        <v>1</v>
      </c>
      <c r="G24" s="28">
        <v>2.5</v>
      </c>
      <c r="H24" s="28">
        <v>2.5</v>
      </c>
      <c r="I24" s="28">
        <v>3</v>
      </c>
      <c r="J24" s="18">
        <v>2</v>
      </c>
      <c r="K24" s="18">
        <v>1.5</v>
      </c>
      <c r="L24" s="18">
        <v>2</v>
      </c>
      <c r="M24" s="18">
        <v>2</v>
      </c>
      <c r="N24" s="18">
        <v>2</v>
      </c>
      <c r="O24" s="18">
        <v>2</v>
      </c>
      <c r="P24" s="19">
        <f t="shared" si="0"/>
        <v>2.064516129032258</v>
      </c>
      <c r="Q24" s="18" t="str">
        <f t="shared" si="1"/>
        <v>T Bình</v>
      </c>
      <c r="R24" s="20" t="str">
        <f t="shared" si="2"/>
        <v>Khá</v>
      </c>
      <c r="S24" s="21"/>
    </row>
    <row r="25" spans="1:19" ht="15.75" customHeight="1">
      <c r="A25" s="14" t="s">
        <v>56</v>
      </c>
      <c r="B25" s="22" t="s">
        <v>54</v>
      </c>
      <c r="C25" s="23" t="s">
        <v>57</v>
      </c>
      <c r="D25" s="24">
        <v>3.5</v>
      </c>
      <c r="E25" s="24">
        <v>2</v>
      </c>
      <c r="F25" s="24">
        <v>1.5</v>
      </c>
      <c r="G25" s="24">
        <v>4</v>
      </c>
      <c r="H25" s="24">
        <v>2.5</v>
      </c>
      <c r="I25" s="24">
        <v>2.5</v>
      </c>
      <c r="J25" s="18">
        <v>3.5</v>
      </c>
      <c r="K25" s="18">
        <v>2.5</v>
      </c>
      <c r="L25" s="18">
        <v>3</v>
      </c>
      <c r="M25" s="18">
        <v>3</v>
      </c>
      <c r="N25" s="18">
        <v>2</v>
      </c>
      <c r="O25" s="18">
        <v>2</v>
      </c>
      <c r="P25" s="19">
        <f t="shared" si="0"/>
        <v>2.596774193548387</v>
      </c>
      <c r="Q25" s="18" t="str">
        <f t="shared" si="1"/>
        <v>Khá</v>
      </c>
      <c r="R25" s="20" t="str">
        <f t="shared" si="2"/>
        <v>tốt</v>
      </c>
      <c r="S25" s="21"/>
    </row>
    <row r="26" spans="1:19" ht="15.75" customHeight="1">
      <c r="A26" s="14" t="s">
        <v>58</v>
      </c>
      <c r="B26" s="22" t="s">
        <v>59</v>
      </c>
      <c r="C26" s="23" t="s">
        <v>60</v>
      </c>
      <c r="D26" s="24">
        <v>3.5</v>
      </c>
      <c r="E26" s="24">
        <v>2.5</v>
      </c>
      <c r="F26" s="24">
        <v>3</v>
      </c>
      <c r="G26" s="24">
        <v>4</v>
      </c>
      <c r="H26" s="24">
        <v>4</v>
      </c>
      <c r="I26" s="24">
        <v>3</v>
      </c>
      <c r="J26" s="18">
        <v>3</v>
      </c>
      <c r="K26" s="18">
        <v>2.5</v>
      </c>
      <c r="L26" s="18">
        <v>3.5</v>
      </c>
      <c r="M26" s="18">
        <v>2.5</v>
      </c>
      <c r="N26" s="18">
        <v>2.5</v>
      </c>
      <c r="O26" s="18">
        <v>2.5</v>
      </c>
      <c r="P26" s="19">
        <f t="shared" si="0"/>
        <v>3.0483870967741935</v>
      </c>
      <c r="Q26" s="18" t="str">
        <f t="shared" si="1"/>
        <v>Khá</v>
      </c>
      <c r="R26" s="20" t="str">
        <f t="shared" si="2"/>
        <v>tốt</v>
      </c>
      <c r="S26" s="21"/>
    </row>
    <row r="27" spans="1:19" ht="15.75" customHeight="1">
      <c r="A27" s="14" t="s">
        <v>61</v>
      </c>
      <c r="B27" s="22" t="s">
        <v>62</v>
      </c>
      <c r="C27" s="23" t="s">
        <v>60</v>
      </c>
      <c r="D27" s="24">
        <v>3.5</v>
      </c>
      <c r="E27" s="24">
        <v>2.5</v>
      </c>
      <c r="F27" s="24">
        <v>2.5</v>
      </c>
      <c r="G27" s="24">
        <v>4</v>
      </c>
      <c r="H27" s="24">
        <v>4</v>
      </c>
      <c r="I27" s="24">
        <v>2</v>
      </c>
      <c r="J27" s="18">
        <v>2</v>
      </c>
      <c r="K27" s="18">
        <v>3</v>
      </c>
      <c r="L27" s="18">
        <v>3</v>
      </c>
      <c r="M27" s="18">
        <v>2</v>
      </c>
      <c r="N27" s="18">
        <v>1</v>
      </c>
      <c r="O27" s="25">
        <v>0</v>
      </c>
      <c r="P27" s="19">
        <f t="shared" si="0"/>
        <v>2.4838709677419355</v>
      </c>
      <c r="Q27" s="18" t="str">
        <f t="shared" si="1"/>
        <v>T Bình</v>
      </c>
      <c r="R27" s="20" t="str">
        <f t="shared" si="2"/>
        <v>Khá</v>
      </c>
      <c r="S27" s="21"/>
    </row>
    <row r="28" spans="1:19" ht="15.75" customHeight="1">
      <c r="A28" s="14" t="s">
        <v>63</v>
      </c>
      <c r="B28" s="22" t="s">
        <v>64</v>
      </c>
      <c r="C28" s="23" t="s">
        <v>65</v>
      </c>
      <c r="D28" s="24">
        <v>2</v>
      </c>
      <c r="E28" s="24">
        <v>2</v>
      </c>
      <c r="F28" s="24">
        <v>2</v>
      </c>
      <c r="G28" s="24">
        <v>3</v>
      </c>
      <c r="H28" s="24">
        <v>3.5</v>
      </c>
      <c r="I28" s="24">
        <v>2.5</v>
      </c>
      <c r="J28" s="18">
        <v>2</v>
      </c>
      <c r="K28" s="18">
        <v>2</v>
      </c>
      <c r="L28" s="18">
        <v>1.5</v>
      </c>
      <c r="M28" s="18">
        <v>2</v>
      </c>
      <c r="N28" s="18">
        <v>1.5</v>
      </c>
      <c r="O28" s="25">
        <v>0</v>
      </c>
      <c r="P28" s="19">
        <f t="shared" si="0"/>
        <v>2.0161290322580645</v>
      </c>
      <c r="Q28" s="18" t="str">
        <f t="shared" si="1"/>
        <v>T Bình</v>
      </c>
      <c r="R28" s="20" t="str">
        <f t="shared" si="2"/>
        <v>Khá</v>
      </c>
      <c r="S28" s="21"/>
    </row>
    <row r="29" spans="1:19" ht="15.75" customHeight="1">
      <c r="A29" s="14" t="s">
        <v>66</v>
      </c>
      <c r="B29" s="22"/>
      <c r="C29" s="23"/>
      <c r="D29" s="24"/>
      <c r="E29" s="24"/>
      <c r="F29" s="24"/>
      <c r="G29" s="24"/>
      <c r="H29" s="24"/>
      <c r="I29" s="24"/>
      <c r="J29" s="18"/>
      <c r="K29" s="18"/>
      <c r="L29" s="18"/>
      <c r="M29" s="18"/>
      <c r="N29" s="18"/>
      <c r="O29" s="18"/>
      <c r="P29" s="19"/>
      <c r="Q29" s="18"/>
      <c r="R29" s="20"/>
      <c r="S29" s="21"/>
    </row>
    <row r="30" spans="1:19" ht="15.75" customHeight="1">
      <c r="A30" s="14" t="s">
        <v>67</v>
      </c>
      <c r="B30" s="22" t="s">
        <v>68</v>
      </c>
      <c r="C30" s="23" t="s">
        <v>69</v>
      </c>
      <c r="D30" s="24">
        <v>2</v>
      </c>
      <c r="E30" s="24">
        <v>2.5</v>
      </c>
      <c r="F30" s="24">
        <v>1</v>
      </c>
      <c r="G30" s="24">
        <v>3</v>
      </c>
      <c r="H30" s="24">
        <v>3</v>
      </c>
      <c r="I30" s="24">
        <v>2</v>
      </c>
      <c r="J30" s="18">
        <v>3</v>
      </c>
      <c r="K30" s="18">
        <v>2</v>
      </c>
      <c r="L30" s="18">
        <v>2</v>
      </c>
      <c r="M30" s="18">
        <v>2</v>
      </c>
      <c r="N30" s="18">
        <v>2</v>
      </c>
      <c r="O30" s="25">
        <v>0</v>
      </c>
      <c r="P30" s="19">
        <f t="shared" si="0"/>
        <v>2.032258064516129</v>
      </c>
      <c r="Q30" s="18" t="str">
        <f>IF(P30&lt;1,"Kém",IF(P30&lt;2,"yếu",IF(P30&lt;2.5,"T Bình",IF(P30&lt;3.2,"Khá",IF(P30&lt;3.6,"Giỏi",IF(P30&lt;4.5,"xuất sắc"))))))</f>
        <v>T Bình</v>
      </c>
      <c r="R30" s="20" t="str">
        <f>IF(P30&lt;2,"T Bình",IF(P30&lt;2.5,"Khá",IF(P30&lt;4.5,"tốt")))</f>
        <v>Khá</v>
      </c>
      <c r="S30" s="21"/>
    </row>
    <row r="31" spans="1:19" ht="15.75" customHeight="1">
      <c r="A31" s="14" t="s">
        <v>70</v>
      </c>
      <c r="B31" s="22" t="s">
        <v>62</v>
      </c>
      <c r="C31" s="23" t="s">
        <v>71</v>
      </c>
      <c r="D31" s="24">
        <v>3.5</v>
      </c>
      <c r="E31" s="24">
        <v>2</v>
      </c>
      <c r="F31" s="24">
        <v>3</v>
      </c>
      <c r="G31" s="24">
        <v>3.5</v>
      </c>
      <c r="H31" s="24">
        <v>3</v>
      </c>
      <c r="I31" s="24">
        <v>2.5</v>
      </c>
      <c r="J31" s="18">
        <v>2</v>
      </c>
      <c r="K31" s="18">
        <v>2.5</v>
      </c>
      <c r="L31" s="18">
        <v>2</v>
      </c>
      <c r="M31" s="18">
        <v>2.5</v>
      </c>
      <c r="N31" s="18">
        <v>2</v>
      </c>
      <c r="O31" s="18">
        <v>3</v>
      </c>
      <c r="P31" s="19">
        <f t="shared" si="0"/>
        <v>2.596774193548387</v>
      </c>
      <c r="Q31" s="18" t="str">
        <f>IF(P31&lt;1,"Kém",IF(P31&lt;2,"yếu",IF(P31&lt;2.5,"T Bình",IF(P31&lt;3.2,"Khá",IF(P31&lt;3.6,"Giỏi",IF(P31&lt;4.5,"xuất sắc"))))))</f>
        <v>Khá</v>
      </c>
      <c r="R31" s="20" t="str">
        <f>IF(P31&lt;2,"T Bình",IF(P31&lt;2.5,"Khá",IF(P31&lt;4.5,"tốt")))</f>
        <v>tốt</v>
      </c>
      <c r="S31" s="21"/>
    </row>
    <row r="32" spans="1:19" ht="15.75" customHeight="1">
      <c r="A32" s="14" t="s">
        <v>72</v>
      </c>
      <c r="B32" s="22" t="s">
        <v>73</v>
      </c>
      <c r="C32" s="23" t="s">
        <v>74</v>
      </c>
      <c r="D32" s="24">
        <v>3</v>
      </c>
      <c r="E32" s="24">
        <v>2.5</v>
      </c>
      <c r="F32" s="24">
        <v>2</v>
      </c>
      <c r="G32" s="24">
        <v>3</v>
      </c>
      <c r="H32" s="24">
        <v>3.5</v>
      </c>
      <c r="I32" s="24">
        <v>3</v>
      </c>
      <c r="J32" s="18">
        <v>3</v>
      </c>
      <c r="K32" s="18">
        <v>2.5</v>
      </c>
      <c r="L32" s="18">
        <v>3</v>
      </c>
      <c r="M32" s="29">
        <v>1.5</v>
      </c>
      <c r="N32" s="29">
        <v>3.5</v>
      </c>
      <c r="O32" s="18">
        <v>1.5</v>
      </c>
      <c r="P32" s="19">
        <f t="shared" si="0"/>
        <v>2.693548387096774</v>
      </c>
      <c r="Q32" s="18" t="str">
        <f>IF(P32&lt;1,"Kém",IF(P32&lt;2,"yếu",IF(P32&lt;2.5,"T Bình",IF(P32&lt;3.2,"Khá",IF(P32&lt;3.6,"Giỏi",IF(P32&lt;4.5,"xuất sắc"))))))</f>
        <v>Khá</v>
      </c>
      <c r="R32" s="20" t="str">
        <f>IF(P32&lt;2,"T Bình",IF(P32&lt;2.5,"Khá",IF(P32&lt;4.5,"tốt")))</f>
        <v>tốt</v>
      </c>
      <c r="S32" s="21"/>
    </row>
    <row r="33" spans="1:19" ht="15.75" customHeight="1">
      <c r="A33" s="14" t="s">
        <v>75</v>
      </c>
      <c r="B33" s="22" t="s">
        <v>76</v>
      </c>
      <c r="C33" s="23" t="s">
        <v>77</v>
      </c>
      <c r="D33" s="24">
        <v>3</v>
      </c>
      <c r="E33" s="24">
        <v>2</v>
      </c>
      <c r="F33" s="24">
        <v>1.5</v>
      </c>
      <c r="G33" s="24">
        <v>3</v>
      </c>
      <c r="H33" s="24">
        <v>3</v>
      </c>
      <c r="I33" s="24">
        <v>2.5</v>
      </c>
      <c r="J33" s="18">
        <v>3</v>
      </c>
      <c r="K33" s="18">
        <v>1.5</v>
      </c>
      <c r="L33" s="18">
        <v>1.5</v>
      </c>
      <c r="M33" s="29">
        <v>2</v>
      </c>
      <c r="N33" s="29">
        <v>1</v>
      </c>
      <c r="O33" s="18">
        <v>2.5</v>
      </c>
      <c r="P33" s="19">
        <f t="shared" si="0"/>
        <v>2.129032258064516</v>
      </c>
      <c r="Q33" s="18" t="str">
        <f>IF(P33&lt;1,"Kém",IF(P33&lt;2,"yếu",IF(P33&lt;2.5,"T Bình",IF(P33&lt;3.2,"Khá",IF(P33&lt;3.6,"Giỏi",IF(P33&lt;4.5,"xuất sắc"))))))</f>
        <v>T Bình</v>
      </c>
      <c r="R33" s="20" t="str">
        <f>IF(P33&lt;2,"T Bình",IF(P33&lt;2.5,"Khá",IF(P33&lt;4.5,"tốt")))</f>
        <v>Khá</v>
      </c>
      <c r="S33" s="21"/>
    </row>
    <row r="34" spans="1:19" ht="15.75" customHeight="1">
      <c r="A34" s="14" t="s">
        <v>78</v>
      </c>
      <c r="B34" s="26" t="s">
        <v>79</v>
      </c>
      <c r="C34" s="27" t="s">
        <v>80</v>
      </c>
      <c r="D34" s="28">
        <v>2.5</v>
      </c>
      <c r="E34" s="28">
        <v>2</v>
      </c>
      <c r="F34" s="30">
        <v>0</v>
      </c>
      <c r="G34" s="28">
        <v>2.5</v>
      </c>
      <c r="H34" s="28">
        <v>3</v>
      </c>
      <c r="I34" s="28">
        <v>2</v>
      </c>
      <c r="J34" s="29">
        <v>1</v>
      </c>
      <c r="K34" s="29">
        <v>1.5</v>
      </c>
      <c r="L34" s="29">
        <v>2</v>
      </c>
      <c r="M34" s="29">
        <v>1</v>
      </c>
      <c r="N34" s="29">
        <v>3.5</v>
      </c>
      <c r="O34" s="25">
        <v>0</v>
      </c>
      <c r="P34" s="19">
        <f t="shared" si="0"/>
        <v>1.7096774193548387</v>
      </c>
      <c r="Q34" s="29" t="str">
        <f>IF(P34&lt;1,"Kém",IF(P34&lt;2,"yếu",IF(P34&lt;2.5,"T Bình",IF(P34&lt;3.2,"Khá",IF(P34&lt;3.6,"Giỏi",IF(P34&lt;4.5,"xuất sắc"))))))</f>
        <v>yếu</v>
      </c>
      <c r="R34" s="31" t="str">
        <f>IF(P34&lt;2,"T Bình",IF(P34&lt;2.5,"Khá",IF(P34&lt;4.5,"tốt")))</f>
        <v>T Bình</v>
      </c>
      <c r="S34" s="32"/>
    </row>
    <row r="35" spans="1:19" ht="15.75" customHeight="1">
      <c r="A35" s="33" t="s">
        <v>81</v>
      </c>
      <c r="B35" s="34"/>
      <c r="C35" s="35"/>
      <c r="D35" s="36"/>
      <c r="E35" s="36"/>
      <c r="F35" s="36"/>
      <c r="G35" s="36"/>
      <c r="H35" s="36"/>
      <c r="I35" s="36"/>
      <c r="J35" s="37"/>
      <c r="K35" s="37"/>
      <c r="L35" s="37"/>
      <c r="M35" s="37"/>
      <c r="N35" s="37"/>
      <c r="O35" s="37"/>
      <c r="P35" s="19"/>
      <c r="Q35" s="37"/>
      <c r="R35" s="38"/>
      <c r="S35" s="39"/>
    </row>
    <row r="36" spans="1:19" ht="15.75" customHeight="1">
      <c r="A36" s="14" t="s">
        <v>82</v>
      </c>
      <c r="B36" s="22" t="s">
        <v>54</v>
      </c>
      <c r="C36" s="23" t="s">
        <v>83</v>
      </c>
      <c r="D36" s="24">
        <v>3</v>
      </c>
      <c r="E36" s="24">
        <v>2</v>
      </c>
      <c r="F36" s="24">
        <v>1</v>
      </c>
      <c r="G36" s="24">
        <v>3</v>
      </c>
      <c r="H36" s="24">
        <v>2.5</v>
      </c>
      <c r="I36" s="24">
        <v>2.5</v>
      </c>
      <c r="J36" s="18">
        <v>2</v>
      </c>
      <c r="K36" s="18">
        <v>2</v>
      </c>
      <c r="L36" s="18">
        <v>1.5</v>
      </c>
      <c r="M36" s="18">
        <v>2</v>
      </c>
      <c r="N36" s="18">
        <v>1</v>
      </c>
      <c r="O36" s="25">
        <v>0</v>
      </c>
      <c r="P36" s="19">
        <f t="shared" si="0"/>
        <v>1.8064516129032258</v>
      </c>
      <c r="Q36" s="18" t="str">
        <f aca="true" t="shared" si="3" ref="Q36:Q64">IF(P36&lt;1,"Kém",IF(P36&lt;2,"yếu",IF(P36&lt;2.5,"T Bình",IF(P36&lt;3.2,"Khá",IF(P36&lt;3.6,"Giỏi",IF(P36&lt;4.5,"xuất sắc"))))))</f>
        <v>yếu</v>
      </c>
      <c r="R36" s="20" t="str">
        <f aca="true" t="shared" si="4" ref="R36:R64">IF(P36&lt;2,"T Bình",IF(P36&lt;2.5,"Khá",IF(P36&lt;4.5,"tốt")))</f>
        <v>T Bình</v>
      </c>
      <c r="S36" s="21"/>
    </row>
    <row r="37" spans="1:19" ht="15.75" customHeight="1">
      <c r="A37" s="14" t="s">
        <v>84</v>
      </c>
      <c r="B37" s="40" t="s">
        <v>85</v>
      </c>
      <c r="C37" s="41" t="s">
        <v>83</v>
      </c>
      <c r="D37" s="42">
        <v>3.5</v>
      </c>
      <c r="E37" s="42">
        <v>2.5</v>
      </c>
      <c r="F37" s="42">
        <v>1.5</v>
      </c>
      <c r="G37" s="42">
        <v>3</v>
      </c>
      <c r="H37" s="42">
        <v>3</v>
      </c>
      <c r="I37" s="42">
        <v>3</v>
      </c>
      <c r="J37" s="18">
        <v>3</v>
      </c>
      <c r="K37" s="18">
        <v>3</v>
      </c>
      <c r="L37" s="18">
        <v>3.5</v>
      </c>
      <c r="M37" s="18">
        <v>2</v>
      </c>
      <c r="N37" s="18">
        <v>1.5</v>
      </c>
      <c r="O37" s="18">
        <v>2.5</v>
      </c>
      <c r="P37" s="19">
        <f t="shared" si="0"/>
        <v>2.6129032258064515</v>
      </c>
      <c r="Q37" s="18" t="str">
        <f t="shared" si="3"/>
        <v>Khá</v>
      </c>
      <c r="R37" s="20" t="str">
        <f t="shared" si="4"/>
        <v>tốt</v>
      </c>
      <c r="S37" s="21"/>
    </row>
    <row r="38" spans="1:19" ht="15.75" customHeight="1">
      <c r="A38" s="14" t="s">
        <v>86</v>
      </c>
      <c r="B38" s="22" t="s">
        <v>73</v>
      </c>
      <c r="C38" s="23" t="s">
        <v>87</v>
      </c>
      <c r="D38" s="24">
        <v>3</v>
      </c>
      <c r="E38" s="24">
        <v>2</v>
      </c>
      <c r="F38" s="24">
        <v>1</v>
      </c>
      <c r="G38" s="24">
        <v>2.5</v>
      </c>
      <c r="H38" s="24">
        <v>3</v>
      </c>
      <c r="I38" s="24">
        <v>2.5</v>
      </c>
      <c r="J38" s="18">
        <v>1.5</v>
      </c>
      <c r="K38" s="18">
        <v>2.5</v>
      </c>
      <c r="L38" s="18">
        <v>3</v>
      </c>
      <c r="M38" s="18">
        <v>3</v>
      </c>
      <c r="N38" s="18">
        <v>3</v>
      </c>
      <c r="O38" s="18">
        <v>2</v>
      </c>
      <c r="P38" s="19">
        <f t="shared" si="0"/>
        <v>2.3548387096774195</v>
      </c>
      <c r="Q38" s="18" t="str">
        <f t="shared" si="3"/>
        <v>T Bình</v>
      </c>
      <c r="R38" s="20" t="str">
        <f t="shared" si="4"/>
        <v>Khá</v>
      </c>
      <c r="S38" s="21"/>
    </row>
    <row r="39" spans="1:19" ht="15.75" customHeight="1">
      <c r="A39" s="14" t="s">
        <v>88</v>
      </c>
      <c r="B39" s="26" t="s">
        <v>89</v>
      </c>
      <c r="C39" s="27" t="s">
        <v>90</v>
      </c>
      <c r="D39" s="28">
        <v>3</v>
      </c>
      <c r="E39" s="28">
        <v>2.5</v>
      </c>
      <c r="F39" s="28">
        <v>2</v>
      </c>
      <c r="G39" s="28">
        <v>2.5</v>
      </c>
      <c r="H39" s="28">
        <v>2.5</v>
      </c>
      <c r="I39" s="28">
        <v>2.5</v>
      </c>
      <c r="J39" s="18">
        <v>2.5</v>
      </c>
      <c r="K39" s="18">
        <v>1.5</v>
      </c>
      <c r="L39" s="18">
        <v>2</v>
      </c>
      <c r="M39" s="18">
        <v>3</v>
      </c>
      <c r="N39" s="18">
        <v>2</v>
      </c>
      <c r="O39" s="18">
        <v>2</v>
      </c>
      <c r="P39" s="19">
        <f t="shared" si="0"/>
        <v>2.274193548387097</v>
      </c>
      <c r="Q39" s="18" t="str">
        <f t="shared" si="3"/>
        <v>T Bình</v>
      </c>
      <c r="R39" s="20" t="str">
        <f t="shared" si="4"/>
        <v>Khá</v>
      </c>
      <c r="S39" s="21"/>
    </row>
    <row r="40" spans="1:19" ht="15.75" customHeight="1">
      <c r="A40" s="14" t="s">
        <v>91</v>
      </c>
      <c r="B40" s="22" t="s">
        <v>54</v>
      </c>
      <c r="C40" s="23" t="s">
        <v>92</v>
      </c>
      <c r="D40" s="24">
        <v>2.5</v>
      </c>
      <c r="E40" s="24">
        <v>2.5</v>
      </c>
      <c r="F40" s="24">
        <v>1.5</v>
      </c>
      <c r="G40" s="24">
        <v>2.5</v>
      </c>
      <c r="H40" s="24">
        <v>2.5</v>
      </c>
      <c r="I40" s="24">
        <v>3</v>
      </c>
      <c r="J40" s="18">
        <v>3</v>
      </c>
      <c r="K40" s="18">
        <v>1.5</v>
      </c>
      <c r="L40" s="18">
        <v>2</v>
      </c>
      <c r="M40" s="18">
        <v>3</v>
      </c>
      <c r="N40" s="18">
        <v>1.5</v>
      </c>
      <c r="O40" s="18">
        <v>1.5</v>
      </c>
      <c r="P40" s="19">
        <f t="shared" si="0"/>
        <v>2.1774193548387095</v>
      </c>
      <c r="Q40" s="18" t="str">
        <f t="shared" si="3"/>
        <v>T Bình</v>
      </c>
      <c r="R40" s="20" t="str">
        <f t="shared" si="4"/>
        <v>Khá</v>
      </c>
      <c r="S40" s="21"/>
    </row>
    <row r="41" spans="1:19" ht="15.75" customHeight="1">
      <c r="A41" s="14" t="s">
        <v>93</v>
      </c>
      <c r="B41" s="22" t="s">
        <v>94</v>
      </c>
      <c r="C41" s="23" t="s">
        <v>95</v>
      </c>
      <c r="D41" s="24">
        <v>3</v>
      </c>
      <c r="E41" s="24">
        <v>2.5</v>
      </c>
      <c r="F41" s="24">
        <v>1.5</v>
      </c>
      <c r="G41" s="24">
        <v>2.5</v>
      </c>
      <c r="H41" s="24">
        <v>2.5</v>
      </c>
      <c r="I41" s="24">
        <v>2.5</v>
      </c>
      <c r="J41" s="18">
        <v>2.5</v>
      </c>
      <c r="K41" s="18">
        <v>2</v>
      </c>
      <c r="L41" s="18">
        <v>2</v>
      </c>
      <c r="M41" s="18">
        <v>3</v>
      </c>
      <c r="N41" s="18">
        <v>2.5</v>
      </c>
      <c r="O41" s="18">
        <v>1.5</v>
      </c>
      <c r="P41" s="19">
        <f t="shared" si="0"/>
        <v>2.274193548387097</v>
      </c>
      <c r="Q41" s="18" t="str">
        <f t="shared" si="3"/>
        <v>T Bình</v>
      </c>
      <c r="R41" s="20" t="str">
        <f t="shared" si="4"/>
        <v>Khá</v>
      </c>
      <c r="S41" s="21"/>
    </row>
    <row r="42" spans="1:19" ht="15.75" customHeight="1">
      <c r="A42" s="14" t="s">
        <v>96</v>
      </c>
      <c r="B42" s="22" t="s">
        <v>97</v>
      </c>
      <c r="C42" s="23" t="s">
        <v>98</v>
      </c>
      <c r="D42" s="24">
        <v>3</v>
      </c>
      <c r="E42" s="24">
        <v>2</v>
      </c>
      <c r="F42" s="24">
        <v>1</v>
      </c>
      <c r="G42" s="24">
        <v>2.5</v>
      </c>
      <c r="H42" s="24">
        <v>2.5</v>
      </c>
      <c r="I42" s="24">
        <v>3</v>
      </c>
      <c r="J42" s="18">
        <v>2.5</v>
      </c>
      <c r="K42" s="18">
        <v>1.5</v>
      </c>
      <c r="L42" s="18">
        <v>1.5</v>
      </c>
      <c r="M42" s="18">
        <v>3</v>
      </c>
      <c r="N42" s="18">
        <v>2</v>
      </c>
      <c r="O42" s="25">
        <v>0</v>
      </c>
      <c r="P42" s="19">
        <f t="shared" si="0"/>
        <v>1.967741935483871</v>
      </c>
      <c r="Q42" s="18" t="str">
        <f t="shared" si="3"/>
        <v>yếu</v>
      </c>
      <c r="R42" s="20" t="str">
        <f t="shared" si="4"/>
        <v>T Bình</v>
      </c>
      <c r="S42" s="21"/>
    </row>
    <row r="43" spans="1:19" ht="15.75" customHeight="1">
      <c r="A43" s="14" t="s">
        <v>99</v>
      </c>
      <c r="B43" s="22" t="s">
        <v>43</v>
      </c>
      <c r="C43" s="23" t="s">
        <v>100</v>
      </c>
      <c r="D43" s="24">
        <v>3</v>
      </c>
      <c r="E43" s="24">
        <v>2.5</v>
      </c>
      <c r="F43" s="24">
        <v>1</v>
      </c>
      <c r="G43" s="24">
        <v>2.5</v>
      </c>
      <c r="H43" s="24">
        <v>2.5</v>
      </c>
      <c r="I43" s="24">
        <v>2</v>
      </c>
      <c r="J43" s="18">
        <v>2.5</v>
      </c>
      <c r="K43" s="18">
        <v>2</v>
      </c>
      <c r="L43" s="18">
        <v>2</v>
      </c>
      <c r="M43" s="18">
        <v>2</v>
      </c>
      <c r="N43" s="18">
        <v>2</v>
      </c>
      <c r="O43" s="25">
        <v>0</v>
      </c>
      <c r="P43" s="19">
        <f t="shared" si="0"/>
        <v>1.967741935483871</v>
      </c>
      <c r="Q43" s="18" t="str">
        <f t="shared" si="3"/>
        <v>yếu</v>
      </c>
      <c r="R43" s="20" t="str">
        <f t="shared" si="4"/>
        <v>T Bình</v>
      </c>
      <c r="S43" s="21"/>
    </row>
    <row r="44" spans="1:19" ht="15.75" customHeight="1">
      <c r="A44" s="14" t="s">
        <v>101</v>
      </c>
      <c r="B44" s="22" t="s">
        <v>76</v>
      </c>
      <c r="C44" s="23" t="s">
        <v>102</v>
      </c>
      <c r="D44" s="24">
        <v>2</v>
      </c>
      <c r="E44" s="24">
        <v>2</v>
      </c>
      <c r="F44" s="30">
        <v>0</v>
      </c>
      <c r="G44" s="24">
        <v>2</v>
      </c>
      <c r="H44" s="24">
        <v>2.5</v>
      </c>
      <c r="I44" s="24">
        <v>2.5</v>
      </c>
      <c r="J44" s="18">
        <v>2</v>
      </c>
      <c r="K44" s="18">
        <v>2</v>
      </c>
      <c r="L44" s="18">
        <v>2</v>
      </c>
      <c r="M44" s="18">
        <v>3</v>
      </c>
      <c r="N44" s="18">
        <v>1</v>
      </c>
      <c r="O44" s="18">
        <v>2</v>
      </c>
      <c r="P44" s="19">
        <f t="shared" si="0"/>
        <v>1.7903225806451613</v>
      </c>
      <c r="Q44" s="18" t="str">
        <f t="shared" si="3"/>
        <v>yếu</v>
      </c>
      <c r="R44" s="20" t="str">
        <f t="shared" si="4"/>
        <v>T Bình</v>
      </c>
      <c r="S44" s="21"/>
    </row>
    <row r="45" spans="1:19" ht="15.75" customHeight="1">
      <c r="A45" s="14" t="s">
        <v>103</v>
      </c>
      <c r="B45" s="22" t="s">
        <v>54</v>
      </c>
      <c r="C45" s="23" t="s">
        <v>104</v>
      </c>
      <c r="D45" s="24">
        <v>2.5</v>
      </c>
      <c r="E45" s="24">
        <v>2</v>
      </c>
      <c r="F45" s="24">
        <v>1</v>
      </c>
      <c r="G45" s="24">
        <v>3</v>
      </c>
      <c r="H45" s="24">
        <v>2</v>
      </c>
      <c r="I45" s="24">
        <v>2</v>
      </c>
      <c r="J45" s="18">
        <v>2.5</v>
      </c>
      <c r="K45" s="18">
        <v>2.5</v>
      </c>
      <c r="L45" s="18">
        <v>2</v>
      </c>
      <c r="M45" s="18">
        <v>2.5</v>
      </c>
      <c r="N45" s="18">
        <v>2</v>
      </c>
      <c r="O45" s="25">
        <v>0</v>
      </c>
      <c r="P45" s="19">
        <f t="shared" si="0"/>
        <v>1.967741935483871</v>
      </c>
      <c r="Q45" s="18" t="str">
        <f t="shared" si="3"/>
        <v>yếu</v>
      </c>
      <c r="R45" s="20" t="str">
        <f t="shared" si="4"/>
        <v>T Bình</v>
      </c>
      <c r="S45" s="21"/>
    </row>
    <row r="46" spans="1:19" ht="15.75" customHeight="1">
      <c r="A46" s="14" t="s">
        <v>105</v>
      </c>
      <c r="B46" s="40" t="s">
        <v>54</v>
      </c>
      <c r="C46" s="41" t="s">
        <v>106</v>
      </c>
      <c r="D46" s="42">
        <v>2.5</v>
      </c>
      <c r="E46" s="42">
        <v>2</v>
      </c>
      <c r="F46" s="42">
        <v>1</v>
      </c>
      <c r="G46" s="42">
        <v>2</v>
      </c>
      <c r="H46" s="42">
        <v>3</v>
      </c>
      <c r="I46" s="42">
        <v>2</v>
      </c>
      <c r="J46" s="18">
        <v>3</v>
      </c>
      <c r="K46" s="18">
        <v>1.5</v>
      </c>
      <c r="L46" s="18">
        <v>2</v>
      </c>
      <c r="M46" s="18">
        <v>2.5</v>
      </c>
      <c r="N46" s="18">
        <v>2</v>
      </c>
      <c r="O46" s="25">
        <v>0</v>
      </c>
      <c r="P46" s="19">
        <f t="shared" si="0"/>
        <v>1.9516129032258065</v>
      </c>
      <c r="Q46" s="18" t="str">
        <f t="shared" si="3"/>
        <v>yếu</v>
      </c>
      <c r="R46" s="20" t="str">
        <f t="shared" si="4"/>
        <v>T Bình</v>
      </c>
      <c r="S46" s="21"/>
    </row>
    <row r="47" spans="1:19" ht="15.75" customHeight="1">
      <c r="A47" s="14" t="s">
        <v>107</v>
      </c>
      <c r="B47" s="22" t="s">
        <v>108</v>
      </c>
      <c r="C47" s="23" t="s">
        <v>109</v>
      </c>
      <c r="D47" s="24">
        <v>3</v>
      </c>
      <c r="E47" s="24">
        <v>2.5</v>
      </c>
      <c r="F47" s="24">
        <v>1.5</v>
      </c>
      <c r="G47" s="24">
        <v>2.5</v>
      </c>
      <c r="H47" s="24">
        <v>2</v>
      </c>
      <c r="I47" s="24">
        <v>2</v>
      </c>
      <c r="J47" s="18">
        <v>1.5</v>
      </c>
      <c r="K47" s="18">
        <v>1.5</v>
      </c>
      <c r="L47" s="18">
        <v>2</v>
      </c>
      <c r="M47" s="18">
        <v>2.5</v>
      </c>
      <c r="N47" s="18">
        <v>1</v>
      </c>
      <c r="O47" s="25">
        <v>0</v>
      </c>
      <c r="P47" s="19">
        <f t="shared" si="0"/>
        <v>1.7741935483870968</v>
      </c>
      <c r="Q47" s="18" t="str">
        <f t="shared" si="3"/>
        <v>yếu</v>
      </c>
      <c r="R47" s="20" t="str">
        <f t="shared" si="4"/>
        <v>T Bình</v>
      </c>
      <c r="S47" s="21"/>
    </row>
    <row r="48" spans="1:19" ht="15.75" customHeight="1">
      <c r="A48" s="14" t="s">
        <v>110</v>
      </c>
      <c r="B48" s="22" t="s">
        <v>76</v>
      </c>
      <c r="C48" s="23" t="s">
        <v>111</v>
      </c>
      <c r="D48" s="24">
        <v>2</v>
      </c>
      <c r="E48" s="24">
        <v>1</v>
      </c>
      <c r="F48" s="30">
        <v>0</v>
      </c>
      <c r="G48" s="24">
        <v>2</v>
      </c>
      <c r="H48" s="24">
        <v>2.5</v>
      </c>
      <c r="I48" s="24">
        <v>2</v>
      </c>
      <c r="J48" s="18">
        <v>1</v>
      </c>
      <c r="K48" s="18">
        <v>2.5</v>
      </c>
      <c r="L48" s="18">
        <v>1.5</v>
      </c>
      <c r="M48" s="18">
        <v>1.5</v>
      </c>
      <c r="N48" s="18">
        <v>2</v>
      </c>
      <c r="O48" s="25">
        <v>0</v>
      </c>
      <c r="P48" s="19">
        <f t="shared" si="0"/>
        <v>1.467741935483871</v>
      </c>
      <c r="Q48" s="18" t="str">
        <f t="shared" si="3"/>
        <v>yếu</v>
      </c>
      <c r="R48" s="20" t="str">
        <f t="shared" si="4"/>
        <v>T Bình</v>
      </c>
      <c r="S48" s="21"/>
    </row>
    <row r="49" spans="1:19" ht="15.75" customHeight="1">
      <c r="A49" s="14" t="s">
        <v>112</v>
      </c>
      <c r="B49" s="22" t="s">
        <v>113</v>
      </c>
      <c r="C49" s="23" t="s">
        <v>114</v>
      </c>
      <c r="D49" s="24">
        <v>3.5</v>
      </c>
      <c r="E49" s="24">
        <v>2</v>
      </c>
      <c r="F49" s="24">
        <v>1</v>
      </c>
      <c r="G49" s="24">
        <v>2.5</v>
      </c>
      <c r="H49" s="24">
        <v>2</v>
      </c>
      <c r="I49" s="24">
        <v>3</v>
      </c>
      <c r="J49" s="18">
        <v>3</v>
      </c>
      <c r="K49" s="18">
        <v>1</v>
      </c>
      <c r="L49" s="18">
        <v>1.5</v>
      </c>
      <c r="M49" s="18">
        <v>2.5</v>
      </c>
      <c r="N49" s="18">
        <v>2.5</v>
      </c>
      <c r="O49" s="18">
        <v>1</v>
      </c>
      <c r="P49" s="19">
        <f t="shared" si="0"/>
        <v>2.032258064516129</v>
      </c>
      <c r="Q49" s="18" t="str">
        <f t="shared" si="3"/>
        <v>T Bình</v>
      </c>
      <c r="R49" s="20" t="str">
        <f t="shared" si="4"/>
        <v>Khá</v>
      </c>
      <c r="S49" s="21"/>
    </row>
    <row r="50" spans="1:19" ht="15.75" customHeight="1">
      <c r="A50" s="14" t="s">
        <v>115</v>
      </c>
      <c r="B50" s="22" t="s">
        <v>116</v>
      </c>
      <c r="C50" s="23" t="s">
        <v>117</v>
      </c>
      <c r="D50" s="24">
        <v>2</v>
      </c>
      <c r="E50" s="24">
        <v>2.5</v>
      </c>
      <c r="F50" s="24">
        <v>2</v>
      </c>
      <c r="G50" s="24">
        <v>3</v>
      </c>
      <c r="H50" s="24">
        <v>2.5</v>
      </c>
      <c r="I50" s="24">
        <v>2.5</v>
      </c>
      <c r="J50" s="18">
        <v>2</v>
      </c>
      <c r="K50" s="18">
        <v>2</v>
      </c>
      <c r="L50" s="18">
        <v>1.5</v>
      </c>
      <c r="M50" s="18">
        <v>2</v>
      </c>
      <c r="N50" s="18">
        <v>2</v>
      </c>
      <c r="O50" s="25">
        <v>0</v>
      </c>
      <c r="P50" s="19">
        <f t="shared" si="0"/>
        <v>2</v>
      </c>
      <c r="Q50" s="18" t="str">
        <f t="shared" si="3"/>
        <v>T Bình</v>
      </c>
      <c r="R50" s="20" t="str">
        <f t="shared" si="4"/>
        <v>Khá</v>
      </c>
      <c r="S50" s="21"/>
    </row>
    <row r="51" spans="1:19" ht="15.75" customHeight="1">
      <c r="A51" s="14" t="s">
        <v>118</v>
      </c>
      <c r="B51" s="22" t="s">
        <v>119</v>
      </c>
      <c r="C51" s="23" t="s">
        <v>120</v>
      </c>
      <c r="D51" s="24">
        <v>2</v>
      </c>
      <c r="E51" s="24">
        <v>3</v>
      </c>
      <c r="F51" s="24">
        <v>1</v>
      </c>
      <c r="G51" s="24">
        <v>3</v>
      </c>
      <c r="H51" s="24">
        <v>3</v>
      </c>
      <c r="I51" s="24">
        <v>2</v>
      </c>
      <c r="J51" s="18">
        <v>3</v>
      </c>
      <c r="K51" s="18">
        <v>2.5</v>
      </c>
      <c r="L51" s="18">
        <v>2</v>
      </c>
      <c r="M51" s="18">
        <v>2</v>
      </c>
      <c r="N51" s="18">
        <v>2</v>
      </c>
      <c r="O51" s="18">
        <v>3</v>
      </c>
      <c r="P51" s="19">
        <f t="shared" si="0"/>
        <v>2.306451612903226</v>
      </c>
      <c r="Q51" s="18" t="str">
        <f t="shared" si="3"/>
        <v>T Bình</v>
      </c>
      <c r="R51" s="20" t="str">
        <f t="shared" si="4"/>
        <v>Khá</v>
      </c>
      <c r="S51" s="21"/>
    </row>
    <row r="52" spans="1:19" ht="15.75" customHeight="1">
      <c r="A52" s="14" t="s">
        <v>121</v>
      </c>
      <c r="B52" s="22" t="s">
        <v>122</v>
      </c>
      <c r="C52" s="23" t="s">
        <v>123</v>
      </c>
      <c r="D52" s="24">
        <v>2</v>
      </c>
      <c r="E52" s="24">
        <v>2</v>
      </c>
      <c r="F52" s="24">
        <v>1.5</v>
      </c>
      <c r="G52" s="24">
        <v>3</v>
      </c>
      <c r="H52" s="24">
        <v>3</v>
      </c>
      <c r="I52" s="24">
        <v>2</v>
      </c>
      <c r="J52" s="18">
        <v>2.5</v>
      </c>
      <c r="K52" s="18">
        <v>2.5</v>
      </c>
      <c r="L52" s="18">
        <v>2</v>
      </c>
      <c r="M52" s="18">
        <v>2</v>
      </c>
      <c r="N52" s="18">
        <v>2</v>
      </c>
      <c r="O52" s="18">
        <v>2</v>
      </c>
      <c r="P52" s="19">
        <f t="shared" si="0"/>
        <v>2.193548387096774</v>
      </c>
      <c r="Q52" s="18" t="str">
        <f t="shared" si="3"/>
        <v>T Bình</v>
      </c>
      <c r="R52" s="20" t="str">
        <f t="shared" si="4"/>
        <v>Khá</v>
      </c>
      <c r="S52" s="21"/>
    </row>
    <row r="53" spans="1:19" ht="15.75" customHeight="1">
      <c r="A53" s="14" t="s">
        <v>124</v>
      </c>
      <c r="B53" s="22" t="s">
        <v>54</v>
      </c>
      <c r="C53" s="23" t="s">
        <v>125</v>
      </c>
      <c r="D53" s="24">
        <v>3.5</v>
      </c>
      <c r="E53" s="24">
        <v>3</v>
      </c>
      <c r="F53" s="24">
        <v>2</v>
      </c>
      <c r="G53" s="24">
        <v>3</v>
      </c>
      <c r="H53" s="24">
        <v>3</v>
      </c>
      <c r="I53" s="24">
        <v>2.5</v>
      </c>
      <c r="J53" s="18">
        <v>3.5</v>
      </c>
      <c r="K53" s="18">
        <v>3</v>
      </c>
      <c r="L53" s="18">
        <v>3.5</v>
      </c>
      <c r="M53" s="18">
        <v>2.5</v>
      </c>
      <c r="N53" s="18">
        <v>2.5</v>
      </c>
      <c r="O53" s="18">
        <v>2</v>
      </c>
      <c r="P53" s="19">
        <f t="shared" si="0"/>
        <v>2.8225806451612905</v>
      </c>
      <c r="Q53" s="18" t="str">
        <f t="shared" si="3"/>
        <v>Khá</v>
      </c>
      <c r="R53" s="20" t="str">
        <f t="shared" si="4"/>
        <v>tốt</v>
      </c>
      <c r="S53" s="21"/>
    </row>
    <row r="54" spans="1:19" ht="15.75" customHeight="1">
      <c r="A54" s="14" t="s">
        <v>126</v>
      </c>
      <c r="B54" s="22" t="s">
        <v>127</v>
      </c>
      <c r="C54" s="23" t="s">
        <v>128</v>
      </c>
      <c r="D54" s="24">
        <v>3</v>
      </c>
      <c r="E54" s="24">
        <v>2</v>
      </c>
      <c r="F54" s="24">
        <v>1.5</v>
      </c>
      <c r="G54" s="24">
        <v>3</v>
      </c>
      <c r="H54" s="24">
        <v>3</v>
      </c>
      <c r="I54" s="24">
        <v>2.5</v>
      </c>
      <c r="J54" s="18">
        <v>3.5</v>
      </c>
      <c r="K54" s="18">
        <v>2</v>
      </c>
      <c r="L54" s="18">
        <v>3</v>
      </c>
      <c r="M54" s="18">
        <v>2</v>
      </c>
      <c r="N54" s="18">
        <v>3.5</v>
      </c>
      <c r="O54" s="18">
        <v>1.5</v>
      </c>
      <c r="P54" s="19">
        <f t="shared" si="0"/>
        <v>2.5483870967741935</v>
      </c>
      <c r="Q54" s="18" t="str">
        <f t="shared" si="3"/>
        <v>Khá</v>
      </c>
      <c r="R54" s="20" t="str">
        <f t="shared" si="4"/>
        <v>tốt</v>
      </c>
      <c r="S54" s="21"/>
    </row>
    <row r="55" spans="1:19" ht="15.75" customHeight="1">
      <c r="A55" s="14" t="s">
        <v>129</v>
      </c>
      <c r="B55" s="22" t="s">
        <v>30</v>
      </c>
      <c r="C55" s="23" t="s">
        <v>130</v>
      </c>
      <c r="D55" s="24">
        <v>2</v>
      </c>
      <c r="E55" s="24">
        <v>2</v>
      </c>
      <c r="F55" s="30">
        <v>0</v>
      </c>
      <c r="G55" s="24">
        <v>3</v>
      </c>
      <c r="H55" s="24">
        <v>3</v>
      </c>
      <c r="I55" s="24">
        <v>2</v>
      </c>
      <c r="J55" s="18">
        <v>3</v>
      </c>
      <c r="K55" s="18">
        <v>1</v>
      </c>
      <c r="L55" s="18">
        <v>1.5</v>
      </c>
      <c r="M55" s="18">
        <v>2.5</v>
      </c>
      <c r="N55" s="18">
        <v>1.5</v>
      </c>
      <c r="O55" s="18">
        <v>2</v>
      </c>
      <c r="P55" s="19">
        <f t="shared" si="0"/>
        <v>1.8387096774193548</v>
      </c>
      <c r="Q55" s="18" t="str">
        <f t="shared" si="3"/>
        <v>yếu</v>
      </c>
      <c r="R55" s="20" t="str">
        <f t="shared" si="4"/>
        <v>T Bình</v>
      </c>
      <c r="S55" s="21"/>
    </row>
    <row r="56" spans="1:19" ht="15.75" customHeight="1">
      <c r="A56" s="14" t="s">
        <v>131</v>
      </c>
      <c r="B56" s="22" t="s">
        <v>54</v>
      </c>
      <c r="C56" s="23" t="s">
        <v>130</v>
      </c>
      <c r="D56" s="24">
        <v>3.5</v>
      </c>
      <c r="E56" s="24">
        <v>2</v>
      </c>
      <c r="F56" s="24">
        <v>2</v>
      </c>
      <c r="G56" s="24">
        <v>3.5</v>
      </c>
      <c r="H56" s="24">
        <v>3</v>
      </c>
      <c r="I56" s="24">
        <v>2.5</v>
      </c>
      <c r="J56" s="18">
        <v>2.5</v>
      </c>
      <c r="K56" s="18">
        <v>2.5</v>
      </c>
      <c r="L56" s="18">
        <v>3</v>
      </c>
      <c r="M56" s="18">
        <v>2</v>
      </c>
      <c r="N56" s="43">
        <v>2.5</v>
      </c>
      <c r="O56" s="18">
        <v>2</v>
      </c>
      <c r="P56" s="19">
        <f t="shared" si="0"/>
        <v>2.564516129032258</v>
      </c>
      <c r="Q56" s="18" t="str">
        <f t="shared" si="3"/>
        <v>Khá</v>
      </c>
      <c r="R56" s="20" t="str">
        <f t="shared" si="4"/>
        <v>tốt</v>
      </c>
      <c r="S56" s="21"/>
    </row>
    <row r="57" spans="1:19" ht="15.75" customHeight="1">
      <c r="A57" s="14" t="s">
        <v>132</v>
      </c>
      <c r="B57" s="22" t="s">
        <v>133</v>
      </c>
      <c r="C57" s="23" t="s">
        <v>134</v>
      </c>
      <c r="D57" s="24">
        <v>3</v>
      </c>
      <c r="E57" s="24">
        <v>2</v>
      </c>
      <c r="F57" s="24">
        <v>1.5</v>
      </c>
      <c r="G57" s="24">
        <v>3</v>
      </c>
      <c r="H57" s="24">
        <v>3.5</v>
      </c>
      <c r="I57" s="24">
        <v>2</v>
      </c>
      <c r="J57" s="18">
        <v>3</v>
      </c>
      <c r="K57" s="18">
        <v>2</v>
      </c>
      <c r="L57" s="18">
        <v>3</v>
      </c>
      <c r="M57" s="18">
        <v>2</v>
      </c>
      <c r="N57" s="18">
        <v>1</v>
      </c>
      <c r="O57" s="18">
        <v>2</v>
      </c>
      <c r="P57" s="19">
        <f t="shared" si="0"/>
        <v>2.306451612903226</v>
      </c>
      <c r="Q57" s="18" t="str">
        <f t="shared" si="3"/>
        <v>T Bình</v>
      </c>
      <c r="R57" s="20" t="str">
        <f t="shared" si="4"/>
        <v>Khá</v>
      </c>
      <c r="S57" s="21"/>
    </row>
    <row r="58" spans="1:19" ht="15.75" customHeight="1">
      <c r="A58" s="14" t="s">
        <v>135</v>
      </c>
      <c r="B58" s="40" t="s">
        <v>136</v>
      </c>
      <c r="C58" s="41" t="s">
        <v>137</v>
      </c>
      <c r="D58" s="42">
        <v>3</v>
      </c>
      <c r="E58" s="42">
        <v>2.5</v>
      </c>
      <c r="F58" s="42">
        <v>2</v>
      </c>
      <c r="G58" s="42">
        <v>3</v>
      </c>
      <c r="H58" s="42">
        <v>3</v>
      </c>
      <c r="I58" s="42">
        <v>2.5</v>
      </c>
      <c r="J58" s="18">
        <v>3.5</v>
      </c>
      <c r="K58" s="18">
        <v>3</v>
      </c>
      <c r="L58" s="18">
        <v>1.5</v>
      </c>
      <c r="M58" s="18">
        <v>3</v>
      </c>
      <c r="N58" s="18">
        <v>2</v>
      </c>
      <c r="O58" s="18">
        <v>3</v>
      </c>
      <c r="P58" s="19">
        <f t="shared" si="0"/>
        <v>2.6129032258064515</v>
      </c>
      <c r="Q58" s="18" t="str">
        <f t="shared" si="3"/>
        <v>Khá</v>
      </c>
      <c r="R58" s="20" t="str">
        <f t="shared" si="4"/>
        <v>tốt</v>
      </c>
      <c r="S58" s="21"/>
    </row>
    <row r="59" spans="1:19" ht="15.75" customHeight="1">
      <c r="A59" s="14" t="s">
        <v>138</v>
      </c>
      <c r="B59" s="22" t="s">
        <v>139</v>
      </c>
      <c r="C59" s="23" t="s">
        <v>140</v>
      </c>
      <c r="D59" s="24">
        <v>3.5</v>
      </c>
      <c r="E59" s="24">
        <v>2</v>
      </c>
      <c r="F59" s="24">
        <v>2</v>
      </c>
      <c r="G59" s="24">
        <v>2.5</v>
      </c>
      <c r="H59" s="24">
        <v>3</v>
      </c>
      <c r="I59" s="24">
        <v>2.5</v>
      </c>
      <c r="J59" s="18">
        <v>3</v>
      </c>
      <c r="K59" s="18">
        <v>1.5</v>
      </c>
      <c r="L59" s="18">
        <v>2</v>
      </c>
      <c r="M59" s="18">
        <v>3</v>
      </c>
      <c r="N59" s="18">
        <v>2.5</v>
      </c>
      <c r="O59" s="18">
        <v>3</v>
      </c>
      <c r="P59" s="19">
        <f t="shared" si="0"/>
        <v>2.4838709677419355</v>
      </c>
      <c r="Q59" s="18" t="str">
        <f t="shared" si="3"/>
        <v>T Bình</v>
      </c>
      <c r="R59" s="20" t="str">
        <f t="shared" si="4"/>
        <v>Khá</v>
      </c>
      <c r="S59" s="21"/>
    </row>
    <row r="60" spans="1:19" ht="15.75" customHeight="1">
      <c r="A60" s="14" t="s">
        <v>141</v>
      </c>
      <c r="B60" s="22" t="s">
        <v>142</v>
      </c>
      <c r="C60" s="23" t="s">
        <v>143</v>
      </c>
      <c r="D60" s="24">
        <v>3</v>
      </c>
      <c r="E60" s="24">
        <v>2</v>
      </c>
      <c r="F60" s="24">
        <v>2</v>
      </c>
      <c r="G60" s="24">
        <v>3</v>
      </c>
      <c r="H60" s="62">
        <v>3</v>
      </c>
      <c r="I60" s="24">
        <v>3</v>
      </c>
      <c r="J60" s="18">
        <v>3</v>
      </c>
      <c r="K60" s="18">
        <v>3</v>
      </c>
      <c r="L60" s="18">
        <v>3.5</v>
      </c>
      <c r="M60" s="18">
        <v>3</v>
      </c>
      <c r="N60" s="18">
        <v>2</v>
      </c>
      <c r="O60" s="18">
        <v>1.5</v>
      </c>
      <c r="P60" s="19">
        <f t="shared" si="0"/>
        <v>2.661290322580645</v>
      </c>
      <c r="Q60" s="18" t="str">
        <f t="shared" si="3"/>
        <v>Khá</v>
      </c>
      <c r="R60" s="20" t="str">
        <f t="shared" si="4"/>
        <v>tốt</v>
      </c>
      <c r="S60" s="21"/>
    </row>
    <row r="61" spans="1:19" ht="15.75" customHeight="1">
      <c r="A61" s="14" t="s">
        <v>144</v>
      </c>
      <c r="B61" s="40" t="s">
        <v>145</v>
      </c>
      <c r="C61" s="41" t="s">
        <v>143</v>
      </c>
      <c r="D61" s="42">
        <v>2.5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18">
        <v>1.5</v>
      </c>
      <c r="K61" s="25">
        <v>0</v>
      </c>
      <c r="L61" s="18">
        <v>2</v>
      </c>
      <c r="M61" s="25">
        <v>0</v>
      </c>
      <c r="N61" s="18">
        <v>1</v>
      </c>
      <c r="O61" s="25">
        <v>0</v>
      </c>
      <c r="P61" s="19">
        <f t="shared" si="0"/>
        <v>0.5967741935483871</v>
      </c>
      <c r="Q61" s="18" t="str">
        <f t="shared" si="3"/>
        <v>Kém</v>
      </c>
      <c r="R61" s="20" t="str">
        <f t="shared" si="4"/>
        <v>T Bình</v>
      </c>
      <c r="S61" s="21"/>
    </row>
    <row r="62" spans="1:19" ht="15.75" customHeight="1">
      <c r="A62" s="14" t="s">
        <v>146</v>
      </c>
      <c r="B62" s="22" t="s">
        <v>54</v>
      </c>
      <c r="C62" s="23" t="s">
        <v>143</v>
      </c>
      <c r="D62" s="24">
        <v>2</v>
      </c>
      <c r="E62" s="24">
        <v>2</v>
      </c>
      <c r="F62" s="24">
        <v>2</v>
      </c>
      <c r="G62" s="24">
        <v>3</v>
      </c>
      <c r="H62" s="24">
        <v>2.5</v>
      </c>
      <c r="I62" s="24">
        <v>2.5</v>
      </c>
      <c r="J62" s="18">
        <v>3</v>
      </c>
      <c r="K62" s="18">
        <v>2</v>
      </c>
      <c r="L62" s="18">
        <v>2</v>
      </c>
      <c r="M62" s="18">
        <v>2.5</v>
      </c>
      <c r="N62" s="18">
        <v>3</v>
      </c>
      <c r="O62" s="18">
        <v>2</v>
      </c>
      <c r="P62" s="19">
        <f t="shared" si="0"/>
        <v>2.370967741935484</v>
      </c>
      <c r="Q62" s="18" t="str">
        <f t="shared" si="3"/>
        <v>T Bình</v>
      </c>
      <c r="R62" s="20" t="str">
        <f t="shared" si="4"/>
        <v>Khá</v>
      </c>
      <c r="S62" s="21"/>
    </row>
    <row r="63" spans="1:19" ht="15.75" customHeight="1">
      <c r="A63" s="14" t="s">
        <v>147</v>
      </c>
      <c r="B63" s="22" t="s">
        <v>148</v>
      </c>
      <c r="C63" s="23" t="s">
        <v>149</v>
      </c>
      <c r="D63" s="24">
        <v>2.5</v>
      </c>
      <c r="E63" s="24">
        <v>3</v>
      </c>
      <c r="F63" s="24">
        <v>1.5</v>
      </c>
      <c r="G63" s="24">
        <v>3</v>
      </c>
      <c r="H63" s="24">
        <v>3</v>
      </c>
      <c r="I63" s="24">
        <v>2.5</v>
      </c>
      <c r="J63" s="29">
        <v>3</v>
      </c>
      <c r="K63" s="18">
        <v>2.5</v>
      </c>
      <c r="L63" s="29">
        <v>2</v>
      </c>
      <c r="M63" s="25">
        <v>0</v>
      </c>
      <c r="N63" s="29">
        <v>1.5</v>
      </c>
      <c r="O63" s="29">
        <v>2</v>
      </c>
      <c r="P63" s="19">
        <f t="shared" si="0"/>
        <v>2.193548387096774</v>
      </c>
      <c r="Q63" s="44" t="str">
        <f t="shared" si="3"/>
        <v>T Bình</v>
      </c>
      <c r="R63" s="45" t="str">
        <f t="shared" si="4"/>
        <v>Khá</v>
      </c>
      <c r="S63" s="21"/>
    </row>
    <row r="64" spans="1:19" ht="15.75" customHeight="1">
      <c r="A64" s="14" t="s">
        <v>150</v>
      </c>
      <c r="B64" s="40" t="s">
        <v>139</v>
      </c>
      <c r="C64" s="41" t="s">
        <v>0</v>
      </c>
      <c r="D64" s="42">
        <v>2.5</v>
      </c>
      <c r="E64" s="42">
        <v>1</v>
      </c>
      <c r="F64" s="42">
        <v>1</v>
      </c>
      <c r="G64" s="42">
        <v>2</v>
      </c>
      <c r="H64" s="42">
        <v>3</v>
      </c>
      <c r="I64" s="42">
        <v>2.5</v>
      </c>
      <c r="J64" s="29">
        <v>2</v>
      </c>
      <c r="K64" s="18">
        <v>1</v>
      </c>
      <c r="L64" s="29">
        <v>1.5</v>
      </c>
      <c r="M64" s="29">
        <v>2</v>
      </c>
      <c r="N64" s="29">
        <v>2</v>
      </c>
      <c r="O64" s="29">
        <v>1</v>
      </c>
      <c r="P64" s="19">
        <f t="shared" si="0"/>
        <v>1.7580645161290323</v>
      </c>
      <c r="Q64" s="18" t="str">
        <f t="shared" si="3"/>
        <v>yếu</v>
      </c>
      <c r="R64" s="20" t="str">
        <f t="shared" si="4"/>
        <v>T Bình</v>
      </c>
      <c r="S64" s="21"/>
    </row>
    <row r="65" spans="1:19" ht="15.75" customHeight="1">
      <c r="A65" s="33" t="s">
        <v>151</v>
      </c>
      <c r="B65" s="34" t="s">
        <v>152</v>
      </c>
      <c r="C65" s="35" t="s">
        <v>153</v>
      </c>
      <c r="D65" s="36"/>
      <c r="E65" s="36"/>
      <c r="F65" s="36"/>
      <c r="G65" s="36"/>
      <c r="H65" s="36"/>
      <c r="I65" s="36"/>
      <c r="J65" s="37"/>
      <c r="K65" s="37"/>
      <c r="L65" s="37"/>
      <c r="M65" s="37"/>
      <c r="N65" s="37"/>
      <c r="O65" s="37"/>
      <c r="P65" s="19"/>
      <c r="Q65" s="37"/>
      <c r="R65" s="38"/>
      <c r="S65" s="39"/>
    </row>
    <row r="66" spans="1:19" ht="15.75" customHeight="1">
      <c r="A66" s="14" t="s">
        <v>154</v>
      </c>
      <c r="B66" s="34" t="s">
        <v>155</v>
      </c>
      <c r="C66" s="35" t="s">
        <v>156</v>
      </c>
      <c r="D66" s="36">
        <v>1.5</v>
      </c>
      <c r="E66" s="36">
        <v>2</v>
      </c>
      <c r="F66" s="46">
        <v>0</v>
      </c>
      <c r="G66" s="46">
        <v>0</v>
      </c>
      <c r="H66" s="46">
        <v>0</v>
      </c>
      <c r="I66" s="36">
        <v>1</v>
      </c>
      <c r="J66" s="37">
        <v>1.5</v>
      </c>
      <c r="K66" s="37">
        <v>1</v>
      </c>
      <c r="L66" s="37">
        <v>1</v>
      </c>
      <c r="M66" s="47">
        <v>0</v>
      </c>
      <c r="N66" s="47">
        <v>0</v>
      </c>
      <c r="O66" s="47">
        <v>0</v>
      </c>
      <c r="P66" s="19">
        <f t="shared" si="0"/>
        <v>0.6290322580645161</v>
      </c>
      <c r="Q66" s="37" t="str">
        <f>IF(P66&lt;1,"Kém",IF(P66&lt;2,"yếu",IF(P66&lt;2.5,"T Bình",IF(P66&lt;3.2,"Khá",IF(P66&lt;3.6,"Giỏi",IF(P66&lt;4.5,"xuất sắc"))))))</f>
        <v>Kém</v>
      </c>
      <c r="R66" s="38" t="str">
        <f>IF(P66&lt;2,"T Bình",IF(P66&lt;2.5,"Khá",IF(P66&lt;4.5,"tốt")))</f>
        <v>T Bình</v>
      </c>
      <c r="S66" s="21"/>
    </row>
    <row r="67" spans="1:19" ht="15.75" customHeight="1" thickBot="1">
      <c r="A67" s="48" t="s">
        <v>157</v>
      </c>
      <c r="B67" s="49" t="s">
        <v>158</v>
      </c>
      <c r="C67" s="50" t="s">
        <v>65</v>
      </c>
      <c r="D67" s="51">
        <v>3</v>
      </c>
      <c r="E67" s="51">
        <v>2</v>
      </c>
      <c r="F67" s="51">
        <v>1</v>
      </c>
      <c r="G67" s="51">
        <v>3</v>
      </c>
      <c r="H67" s="51">
        <v>3</v>
      </c>
      <c r="I67" s="51">
        <v>3</v>
      </c>
      <c r="J67" s="52">
        <v>2.5</v>
      </c>
      <c r="K67" s="52">
        <v>2.5</v>
      </c>
      <c r="L67" s="52">
        <v>3</v>
      </c>
      <c r="M67" s="52">
        <v>2</v>
      </c>
      <c r="N67" s="52">
        <v>2</v>
      </c>
      <c r="O67" s="52">
        <v>3</v>
      </c>
      <c r="P67" s="53">
        <f t="shared" si="0"/>
        <v>2.4193548387096775</v>
      </c>
      <c r="Q67" s="52" t="str">
        <f>IF(P67&lt;1,"Kém",IF(P67&lt;2,"yếu",IF(P67&lt;2.5,"T Bình",IF(P67&lt;3.2,"Khá",IF(P67&lt;3.6,"Giỏi",IF(P67&lt;4.5,"xuất sắc"))))))</f>
        <v>T Bình</v>
      </c>
      <c r="R67" s="54" t="str">
        <f>IF(P67&lt;2,"T Bình",IF(P67&lt;2.5,"Khá",IF(P67&lt;4.5,"tốt")))</f>
        <v>Khá</v>
      </c>
      <c r="S67" s="55"/>
    </row>
    <row r="68" spans="1:19" ht="15.75" customHeight="1" thickTop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 t="s">
        <v>159</v>
      </c>
      <c r="R69" s="56"/>
      <c r="S69" s="56"/>
    </row>
    <row r="70" spans="1:19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  <c r="R70" s="1"/>
      <c r="S70" s="1"/>
    </row>
    <row r="71" spans="1:19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</row>
    <row r="72" spans="1:19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" t="s">
        <v>160</v>
      </c>
      <c r="R72" s="1"/>
      <c r="S72" s="1"/>
    </row>
    <row r="73" spans="1:19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8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8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8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8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8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8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</sheetData>
  <mergeCells count="14">
    <mergeCell ref="B3:G3"/>
    <mergeCell ref="A4:S4"/>
    <mergeCell ref="A5:S5"/>
    <mergeCell ref="A7:A10"/>
    <mergeCell ref="B7:C10"/>
    <mergeCell ref="D7:O7"/>
    <mergeCell ref="P7:P10"/>
    <mergeCell ref="Q7:Q10"/>
    <mergeCell ref="R7:R10"/>
    <mergeCell ref="S7:S10"/>
    <mergeCell ref="A1:J1"/>
    <mergeCell ref="P1:S1"/>
    <mergeCell ref="A2:J2"/>
    <mergeCell ref="P2:S2"/>
  </mergeCells>
  <conditionalFormatting sqref="P11:P67">
    <cfRule type="cellIs" priority="1" dxfId="0" operator="lessThan" stopIfTrue="1">
      <formula>5</formula>
    </cfRule>
  </conditionalFormatting>
  <printOptions/>
  <pageMargins left="0.42" right="0.2" top="0.19" bottom="0.21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 DINH QUYET</cp:lastModifiedBy>
  <cp:lastPrinted>2011-03-01T05:26:19Z</cp:lastPrinted>
  <dcterms:created xsi:type="dcterms:W3CDTF">1996-10-14T23:33:28Z</dcterms:created>
  <dcterms:modified xsi:type="dcterms:W3CDTF">2011-03-10T07:42:42Z</dcterms:modified>
  <cp:category/>
  <cp:version/>
  <cp:contentType/>
  <cp:contentStatus/>
</cp:coreProperties>
</file>