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446" windowWidth="12120" windowHeight="8700" activeTab="0"/>
  </bookViews>
  <sheets>
    <sheet name="DIEM CA NAM" sheetId="1" r:id="rId1"/>
  </sheets>
  <definedNames/>
  <calcPr fullCalcOnLoad="1"/>
</workbook>
</file>

<file path=xl/sharedStrings.xml><?xml version="1.0" encoding="utf-8"?>
<sst xmlns="http://schemas.openxmlformats.org/spreadsheetml/2006/main" count="138" uniqueCount="115">
  <si>
    <t xml:space="preserve">Hä vµ tªn </t>
  </si>
  <si>
    <t xml:space="preserve">Ghi chó </t>
  </si>
  <si>
    <t>Nguyễn Xuân</t>
  </si>
  <si>
    <t>Cường</t>
  </si>
  <si>
    <t>Tâm</t>
  </si>
  <si>
    <t>Tuấn</t>
  </si>
  <si>
    <t>Khoa x©y dùng</t>
  </si>
  <si>
    <t>STT</t>
  </si>
  <si>
    <t>Minh</t>
  </si>
  <si>
    <t xml:space="preserve">Nguyễn Duy </t>
  </si>
  <si>
    <t>Nguyễn Thanh</t>
  </si>
  <si>
    <t>Chiều</t>
  </si>
  <si>
    <t>Vũ Tiến</t>
  </si>
  <si>
    <t>Chung</t>
  </si>
  <si>
    <t>Nguyễn Văn</t>
  </si>
  <si>
    <t>Vũ Văn</t>
  </si>
  <si>
    <t>Trần Văn</t>
  </si>
  <si>
    <t>Đại</t>
  </si>
  <si>
    <t xml:space="preserve">Lê Nhân </t>
  </si>
  <si>
    <t>Dinh</t>
  </si>
  <si>
    <t>Đông</t>
  </si>
  <si>
    <t xml:space="preserve">Tạ Đức </t>
  </si>
  <si>
    <t>Duẩn</t>
  </si>
  <si>
    <t xml:space="preserve">Ninh Văn </t>
  </si>
  <si>
    <t>Đức</t>
  </si>
  <si>
    <t xml:space="preserve">Nguyễn Bỉnh </t>
  </si>
  <si>
    <t>ĐỨc</t>
  </si>
  <si>
    <t>Nguyễn Việt</t>
  </si>
  <si>
    <t>Dũng</t>
  </si>
  <si>
    <t>Dương</t>
  </si>
  <si>
    <t>Mai Văn</t>
  </si>
  <si>
    <t>Duy</t>
  </si>
  <si>
    <t>Vũ Trọng</t>
  </si>
  <si>
    <t>Trần Mạnh</t>
  </si>
  <si>
    <t>Hà</t>
  </si>
  <si>
    <t>Hải</t>
  </si>
  <si>
    <t xml:space="preserve">Nguyễn CÔng </t>
  </si>
  <si>
    <t>Hậu</t>
  </si>
  <si>
    <t>Dương Đình</t>
  </si>
  <si>
    <t>Hiệp</t>
  </si>
  <si>
    <t>Nguyễn Đình</t>
  </si>
  <si>
    <t>Hiếu</t>
  </si>
  <si>
    <t>Hiểu</t>
  </si>
  <si>
    <t>Phạm Quang</t>
  </si>
  <si>
    <t>Hiệu</t>
  </si>
  <si>
    <t>Hòa</t>
  </si>
  <si>
    <t>Hoàng</t>
  </si>
  <si>
    <t>Hùng</t>
  </si>
  <si>
    <t>Lưu Văn</t>
  </si>
  <si>
    <t>Hưng</t>
  </si>
  <si>
    <t xml:space="preserve">Vũ Phương </t>
  </si>
  <si>
    <t>Hướng</t>
  </si>
  <si>
    <t>Hưởng</t>
  </si>
  <si>
    <t>Khoát</t>
  </si>
  <si>
    <t>Phạm Đình</t>
  </si>
  <si>
    <t>Khương</t>
  </si>
  <si>
    <t>Hoàng Xuân</t>
  </si>
  <si>
    <t>Lâm</t>
  </si>
  <si>
    <t>Phạm Khắc</t>
  </si>
  <si>
    <t>Long</t>
  </si>
  <si>
    <t>Tống Thành</t>
  </si>
  <si>
    <t>Luân</t>
  </si>
  <si>
    <t>Nguyễn Thế</t>
  </si>
  <si>
    <t xml:space="preserve">Nguyễn Tất </t>
  </si>
  <si>
    <t>Luận</t>
  </si>
  <si>
    <t>Võ Văn</t>
  </si>
  <si>
    <t>Nhã</t>
  </si>
  <si>
    <t>Đinh Văn</t>
  </si>
  <si>
    <t>Ninh</t>
  </si>
  <si>
    <t>Nguyễn Trung</t>
  </si>
  <si>
    <t>Phong</t>
  </si>
  <si>
    <t>Phạm Ngọc</t>
  </si>
  <si>
    <t>Quân</t>
  </si>
  <si>
    <t>Quý</t>
  </si>
  <si>
    <t>Quyết</t>
  </si>
  <si>
    <t xml:space="preserve">Trần Đăng </t>
  </si>
  <si>
    <t>Sáng</t>
  </si>
  <si>
    <t>Tống Văn</t>
  </si>
  <si>
    <t xml:space="preserve">Hà Văn </t>
  </si>
  <si>
    <t>Thạch</t>
  </si>
  <si>
    <t>Nguyễn Minh</t>
  </si>
  <si>
    <t>Thái</t>
  </si>
  <si>
    <t>Nguyễn Khắc</t>
  </si>
  <si>
    <t>Thắng</t>
  </si>
  <si>
    <t>Thành</t>
  </si>
  <si>
    <t>Thảo</t>
  </si>
  <si>
    <t>Thông</t>
  </si>
  <si>
    <t>La Văn</t>
  </si>
  <si>
    <t>Thủ</t>
  </si>
  <si>
    <t xml:space="preserve">Phạm Duy </t>
  </si>
  <si>
    <t>Tiến</t>
  </si>
  <si>
    <t>Nguyễn Đức</t>
  </si>
  <si>
    <t>Phạm Minh</t>
  </si>
  <si>
    <t>Tứ</t>
  </si>
  <si>
    <t>Trịnh Minh</t>
  </si>
  <si>
    <t xml:space="preserve">Ma Anh </t>
  </si>
  <si>
    <t>Tùng</t>
  </si>
  <si>
    <t>Tuyến</t>
  </si>
  <si>
    <t xml:space="preserve">Nguyễn Ngọc </t>
  </si>
  <si>
    <t>Văn</t>
  </si>
  <si>
    <t>Vũ</t>
  </si>
  <si>
    <t>Kỳ II</t>
  </si>
  <si>
    <t>Đạo đức</t>
  </si>
  <si>
    <t xml:space="preserve">Xếp 
loại </t>
  </si>
  <si>
    <t>LỚP CAO ĐẲNG.CẦU ĐƯỜNG K5</t>
  </si>
  <si>
    <t>GIÁO Viªn chu nhiÖm</t>
  </si>
  <si>
    <t>BẢNG ĐIỂM TỔNG HỢP KÌ II NĂM HỌC 2011-2012</t>
  </si>
  <si>
    <t>KCBT CT</t>
  </si>
  <si>
    <t>MÁY XD</t>
  </si>
  <si>
    <t>CƠ HỌC KC</t>
  </si>
  <si>
    <t>THỦY LỰC TV</t>
  </si>
  <si>
    <t>CẦU BTCT</t>
  </si>
  <si>
    <t>KTCN &amp; QLCL</t>
  </si>
  <si>
    <t>THỰC TẬP NN</t>
  </si>
  <si>
    <t>Điểm (4) TB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</si>
</sst>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_(* #,##0.0_);_(* \(#,##0.0\);_(* &quot;-&quot;??_);_(@_)"/>
    <numFmt numFmtId="174" formatCode="#,##0.0"/>
    <numFmt numFmtId="175" formatCode="#,##0.0;[Red]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#,##0.000"/>
  </numFmts>
  <fonts count="38">
    <font>
      <sz val="12"/>
      <name val=".VnTime"/>
      <family val="0"/>
    </font>
    <font>
      <b/>
      <sz val="12"/>
      <name val=".VnTimeH"/>
      <family val="2"/>
    </font>
    <font>
      <b/>
      <i/>
      <sz val="12"/>
      <name val=".VnTime"/>
      <family val="2"/>
    </font>
    <font>
      <b/>
      <sz val="12"/>
      <name val=".VnTime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8"/>
      <name val=".VnTime"/>
      <family val="0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.VnTime"/>
      <family val="2"/>
    </font>
    <font>
      <b/>
      <sz val="14"/>
      <name val="Times New Roman"/>
      <family val="1"/>
    </font>
    <font>
      <b/>
      <i/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thin"/>
      <bottom style="double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right"/>
    </xf>
    <xf numFmtId="172" fontId="8" fillId="0" borderId="12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12" fillId="0" borderId="16" xfId="0" applyFont="1" applyBorder="1" applyAlignment="1">
      <alignment horizontal="right"/>
    </xf>
    <xf numFmtId="0" fontId="12" fillId="0" borderId="17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172" fontId="8" fillId="0" borderId="1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172" fontId="8" fillId="0" borderId="15" xfId="0" applyNumberFormat="1" applyFont="1" applyFill="1" applyBorder="1" applyAlignment="1">
      <alignment horizontal="center"/>
    </xf>
    <xf numFmtId="172" fontId="15" fillId="0" borderId="12" xfId="0" applyNumberFormat="1" applyFont="1" applyFill="1" applyBorder="1" applyAlignment="1">
      <alignment horizontal="center"/>
    </xf>
    <xf numFmtId="172" fontId="11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72" fontId="11" fillId="0" borderId="15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9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172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14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9" fillId="24" borderId="26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1">
      <selection activeCell="A61" sqref="A61:IV61"/>
    </sheetView>
  </sheetViews>
  <sheetFormatPr defaultColWidth="8.796875" defaultRowHeight="15"/>
  <cols>
    <col min="1" max="1" width="5.5" style="0" customWidth="1"/>
    <col min="2" max="2" width="11.19921875" style="0" customWidth="1"/>
    <col min="3" max="4" width="7.09765625" style="0" customWidth="1"/>
    <col min="5" max="5" width="6.59765625" style="0" bestFit="1" customWidth="1"/>
    <col min="6" max="6" width="6.3984375" style="0" customWidth="1"/>
    <col min="7" max="7" width="6.59765625" style="0" customWidth="1"/>
    <col min="8" max="8" width="6.69921875" style="2" customWidth="1"/>
    <col min="9" max="9" width="7.59765625" style="0" customWidth="1"/>
    <col min="10" max="10" width="7.3984375" style="2" customWidth="1"/>
    <col min="11" max="11" width="11.8984375" style="3" customWidth="1"/>
    <col min="12" max="12" width="6.5" style="3" customWidth="1"/>
    <col min="13" max="13" width="8.09765625" style="3" customWidth="1"/>
    <col min="14" max="14" width="12.19921875" style="0" customWidth="1"/>
  </cols>
  <sheetData>
    <row r="1" spans="1:14" ht="20.25">
      <c r="A1" s="41" t="s">
        <v>106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1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6.5" thickBot="1">
      <c r="A3" s="43" t="s">
        <v>104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5" ht="25.5" customHeight="1" thickTop="1">
      <c r="A4" s="44" t="s">
        <v>7</v>
      </c>
      <c r="B4" s="47" t="s">
        <v>0</v>
      </c>
      <c r="C4" s="47"/>
      <c r="D4" s="50" t="s">
        <v>101</v>
      </c>
      <c r="E4" s="50"/>
      <c r="F4" s="50"/>
      <c r="G4" s="50"/>
      <c r="H4" s="50"/>
      <c r="I4" s="50"/>
      <c r="J4" s="50"/>
      <c r="K4" s="51" t="s">
        <v>114</v>
      </c>
      <c r="L4" s="57" t="s">
        <v>103</v>
      </c>
      <c r="M4" s="60" t="s">
        <v>102</v>
      </c>
      <c r="N4" s="54" t="s">
        <v>1</v>
      </c>
      <c r="O4" s="30"/>
    </row>
    <row r="5" spans="1:15" ht="77.25" customHeight="1">
      <c r="A5" s="45"/>
      <c r="B5" s="48"/>
      <c r="C5" s="48"/>
      <c r="D5" s="36" t="s">
        <v>107</v>
      </c>
      <c r="E5" s="12" t="s">
        <v>108</v>
      </c>
      <c r="F5" s="12" t="s">
        <v>109</v>
      </c>
      <c r="G5" s="12" t="s">
        <v>110</v>
      </c>
      <c r="H5" s="12" t="s">
        <v>111</v>
      </c>
      <c r="I5" s="12" t="s">
        <v>112</v>
      </c>
      <c r="J5" s="12" t="s">
        <v>113</v>
      </c>
      <c r="K5" s="52"/>
      <c r="L5" s="58"/>
      <c r="M5" s="61"/>
      <c r="N5" s="55"/>
      <c r="O5" s="30"/>
    </row>
    <row r="6" spans="1:15" ht="16.5" customHeight="1" thickBot="1">
      <c r="A6" s="46"/>
      <c r="B6" s="49"/>
      <c r="C6" s="49"/>
      <c r="D6" s="31">
        <v>3</v>
      </c>
      <c r="E6" s="31">
        <v>2</v>
      </c>
      <c r="F6" s="37">
        <v>2</v>
      </c>
      <c r="G6" s="31">
        <v>2</v>
      </c>
      <c r="H6" s="31">
        <v>3</v>
      </c>
      <c r="I6" s="38">
        <v>2</v>
      </c>
      <c r="J6" s="38">
        <v>5</v>
      </c>
      <c r="K6" s="53"/>
      <c r="L6" s="59"/>
      <c r="M6" s="62"/>
      <c r="N6" s="56"/>
      <c r="O6" s="30"/>
    </row>
    <row r="7" spans="1:14" ht="16.5" customHeight="1" thickTop="1">
      <c r="A7" s="32">
        <v>2</v>
      </c>
      <c r="B7" s="4" t="s">
        <v>10</v>
      </c>
      <c r="C7" s="5" t="s">
        <v>11</v>
      </c>
      <c r="D7" s="33">
        <v>1</v>
      </c>
      <c r="E7" s="8">
        <v>3</v>
      </c>
      <c r="F7" s="8">
        <v>2.5</v>
      </c>
      <c r="G7" s="8">
        <v>1.5</v>
      </c>
      <c r="H7" s="20">
        <v>2</v>
      </c>
      <c r="I7" s="20">
        <v>2.5</v>
      </c>
      <c r="J7" s="20">
        <v>3</v>
      </c>
      <c r="K7" s="25">
        <f>+(J7*5+I7*2+H7*3+G7*2+F7*2+E7*2+D7*3)/21</f>
        <v>2.0476190476190474</v>
      </c>
      <c r="L7" s="26" t="str">
        <f aca="true" t="shared" si="0" ref="L7:L30">IF(K7&lt;1,"Kém",IF(K7&lt;2,"Yếu",IF(K7&lt;2.5,"T.Bình",IF(K7&lt;3.2,"Khá",IF(K7&lt;3.6,"Giỏi","Xuất sắc")))))</f>
        <v>T.Bình</v>
      </c>
      <c r="M7" s="27" t="str">
        <f aca="true" t="shared" si="1" ref="M7:M17">IF(K7&lt;2,"T Bình",IF(K7&lt;2.5,"Khá",IF(K7&lt;4.5,"tốt")))</f>
        <v>Khá</v>
      </c>
      <c r="N7" s="9"/>
    </row>
    <row r="8" spans="1:14" ht="16.5" customHeight="1">
      <c r="A8" s="32">
        <v>3</v>
      </c>
      <c r="B8" s="6" t="s">
        <v>12</v>
      </c>
      <c r="C8" s="7" t="s">
        <v>13</v>
      </c>
      <c r="D8" s="33">
        <v>2</v>
      </c>
      <c r="E8" s="8">
        <v>3.5</v>
      </c>
      <c r="F8" s="8">
        <v>3</v>
      </c>
      <c r="G8" s="8">
        <v>2</v>
      </c>
      <c r="H8" s="20">
        <v>3</v>
      </c>
      <c r="I8" s="20">
        <v>3.5</v>
      </c>
      <c r="J8" s="20">
        <v>3.5</v>
      </c>
      <c r="K8" s="25">
        <f aca="true" t="shared" si="2" ref="K8:K60">+(J8*5+I8*2+H8*3+G8*2+F8*2+E8*2+D8*3)/21</f>
        <v>2.6904761904761907</v>
      </c>
      <c r="L8" s="26" t="str">
        <f>IF(K8&lt;1,"Kém",IF(K8&lt;2,"Yếu",IF(K8&lt;2.5,"T.Bình",IF(K8&lt;3.2,"Khá",IF(K8&lt;3.6,"Giỏi","Xuất sắc")))))</f>
        <v>Khá</v>
      </c>
      <c r="M8" s="27" t="str">
        <f t="shared" si="1"/>
        <v>tốt</v>
      </c>
      <c r="N8" s="9"/>
    </row>
    <row r="9" spans="1:14" ht="16.5" customHeight="1">
      <c r="A9" s="32">
        <v>6</v>
      </c>
      <c r="B9" s="6" t="s">
        <v>15</v>
      </c>
      <c r="C9" s="7" t="s">
        <v>3</v>
      </c>
      <c r="D9" s="8">
        <v>1</v>
      </c>
      <c r="E9" s="8">
        <v>3</v>
      </c>
      <c r="F9" s="8">
        <v>2.5</v>
      </c>
      <c r="G9" s="8">
        <v>1</v>
      </c>
      <c r="H9" s="20">
        <v>2</v>
      </c>
      <c r="I9" s="20">
        <v>2.5</v>
      </c>
      <c r="J9" s="20">
        <v>3</v>
      </c>
      <c r="K9" s="25">
        <f t="shared" si="2"/>
        <v>2</v>
      </c>
      <c r="L9" s="26" t="str">
        <f>IF(K9&lt;1,"Kém",IF(K9&lt;2,"Yếu",IF(K9&lt;2.5,"T.Bình",IF(K9&lt;3.2,"Khá",IF(K9&lt;3.6,"Giỏi","Xuất sắc")))))</f>
        <v>T.Bình</v>
      </c>
      <c r="M9" s="27" t="str">
        <f t="shared" si="1"/>
        <v>Khá</v>
      </c>
      <c r="N9" s="9"/>
    </row>
    <row r="10" spans="1:14" ht="16.5" customHeight="1">
      <c r="A10" s="32">
        <v>7</v>
      </c>
      <c r="B10" s="6" t="s">
        <v>14</v>
      </c>
      <c r="C10" s="7" t="s">
        <v>3</v>
      </c>
      <c r="D10" s="8">
        <v>1</v>
      </c>
      <c r="E10" s="8">
        <v>3</v>
      </c>
      <c r="F10" s="8">
        <v>2</v>
      </c>
      <c r="G10" s="8">
        <v>0</v>
      </c>
      <c r="H10" s="20">
        <v>2</v>
      </c>
      <c r="I10" s="20">
        <v>3</v>
      </c>
      <c r="J10" s="20">
        <v>2</v>
      </c>
      <c r="K10" s="25">
        <f t="shared" si="2"/>
        <v>1.6666666666666667</v>
      </c>
      <c r="L10" s="26" t="str">
        <f>IF(K10&lt;1,"Kém",IF(K10&lt;2,"Yếu",IF(K10&lt;2.5,"T.Bình",IF(K10&lt;3.2,"Khá",IF(K10&lt;3.6,"Giỏi","Xuất sắc")))))</f>
        <v>Yếu</v>
      </c>
      <c r="M10" s="27" t="str">
        <f t="shared" si="1"/>
        <v>T Bình</v>
      </c>
      <c r="N10" s="9"/>
    </row>
    <row r="11" spans="1:14" ht="16.5" customHeight="1">
      <c r="A11" s="32">
        <v>8</v>
      </c>
      <c r="B11" s="6" t="s">
        <v>16</v>
      </c>
      <c r="C11" s="7" t="s">
        <v>17</v>
      </c>
      <c r="D11" s="8">
        <v>0</v>
      </c>
      <c r="E11" s="8">
        <v>2.5</v>
      </c>
      <c r="F11" s="8">
        <v>2</v>
      </c>
      <c r="G11" s="8">
        <v>1.5</v>
      </c>
      <c r="H11" s="20">
        <v>3</v>
      </c>
      <c r="I11" s="20">
        <v>3</v>
      </c>
      <c r="J11" s="20">
        <v>3</v>
      </c>
      <c r="K11" s="25">
        <f t="shared" si="2"/>
        <v>2</v>
      </c>
      <c r="L11" s="26" t="str">
        <f>IF(K11&lt;1,"Kém",IF(K11&lt;2,"Yếu",IF(K11&lt;2.5,"T.Bình",IF(K11&lt;3.2,"Khá",IF(K11&lt;3.6,"Giỏi","Xuất sắc")))))</f>
        <v>T.Bình</v>
      </c>
      <c r="M11" s="27" t="str">
        <f t="shared" si="1"/>
        <v>Khá</v>
      </c>
      <c r="N11" s="9"/>
    </row>
    <row r="12" spans="1:14" ht="16.5" customHeight="1">
      <c r="A12" s="32">
        <v>10</v>
      </c>
      <c r="B12" s="6" t="s">
        <v>18</v>
      </c>
      <c r="C12" s="7" t="s">
        <v>19</v>
      </c>
      <c r="D12" s="8">
        <v>2</v>
      </c>
      <c r="E12" s="8">
        <v>3</v>
      </c>
      <c r="F12" s="8">
        <v>3.5</v>
      </c>
      <c r="G12" s="8">
        <v>3.5</v>
      </c>
      <c r="H12" s="20">
        <v>3</v>
      </c>
      <c r="I12" s="20">
        <v>3</v>
      </c>
      <c r="J12" s="20">
        <v>3.5</v>
      </c>
      <c r="K12" s="25">
        <f t="shared" si="2"/>
        <v>2.7857142857142856</v>
      </c>
      <c r="L12" s="26" t="str">
        <f t="shared" si="0"/>
        <v>Khá</v>
      </c>
      <c r="M12" s="27" t="str">
        <f t="shared" si="1"/>
        <v>tốt</v>
      </c>
      <c r="N12" s="9"/>
    </row>
    <row r="13" spans="1:14" ht="16.5" customHeight="1">
      <c r="A13" s="32">
        <v>11</v>
      </c>
      <c r="B13" s="6" t="s">
        <v>15</v>
      </c>
      <c r="C13" s="7" t="s">
        <v>20</v>
      </c>
      <c r="D13" s="8">
        <v>1.5</v>
      </c>
      <c r="E13" s="8">
        <v>2.5</v>
      </c>
      <c r="F13" s="8">
        <v>2.5</v>
      </c>
      <c r="G13" s="8">
        <v>2.5</v>
      </c>
      <c r="H13" s="20">
        <v>2.5</v>
      </c>
      <c r="I13" s="20">
        <v>2.5</v>
      </c>
      <c r="J13" s="20">
        <v>2</v>
      </c>
      <c r="K13" s="25">
        <f t="shared" si="2"/>
        <v>2</v>
      </c>
      <c r="L13" s="26" t="str">
        <f t="shared" si="0"/>
        <v>T.Bình</v>
      </c>
      <c r="M13" s="27" t="str">
        <f t="shared" si="1"/>
        <v>Khá</v>
      </c>
      <c r="N13" s="9"/>
    </row>
    <row r="14" spans="1:14" ht="16.5" customHeight="1">
      <c r="A14" s="32">
        <v>12</v>
      </c>
      <c r="B14" s="6" t="s">
        <v>21</v>
      </c>
      <c r="C14" s="7" t="s">
        <v>22</v>
      </c>
      <c r="D14" s="8">
        <v>1</v>
      </c>
      <c r="E14" s="8">
        <v>3.5</v>
      </c>
      <c r="F14" s="8">
        <v>3</v>
      </c>
      <c r="G14" s="8">
        <v>2</v>
      </c>
      <c r="H14" s="20">
        <v>2.5</v>
      </c>
      <c r="I14" s="20">
        <v>3</v>
      </c>
      <c r="J14" s="20">
        <v>3</v>
      </c>
      <c r="K14" s="25">
        <f t="shared" si="2"/>
        <v>2.3095238095238093</v>
      </c>
      <c r="L14" s="26" t="str">
        <f t="shared" si="0"/>
        <v>T.Bình</v>
      </c>
      <c r="M14" s="27" t="str">
        <f t="shared" si="1"/>
        <v>Khá</v>
      </c>
      <c r="N14" s="9"/>
    </row>
    <row r="15" spans="1:14" ht="16.5" customHeight="1">
      <c r="A15" s="32">
        <v>13</v>
      </c>
      <c r="B15" s="4" t="s">
        <v>23</v>
      </c>
      <c r="C15" s="7" t="s">
        <v>24</v>
      </c>
      <c r="D15" s="8">
        <v>2.5</v>
      </c>
      <c r="E15" s="8">
        <v>3.5</v>
      </c>
      <c r="F15" s="8">
        <v>3</v>
      </c>
      <c r="G15" s="8">
        <v>2.5</v>
      </c>
      <c r="H15" s="20">
        <v>3</v>
      </c>
      <c r="I15" s="20">
        <v>3.5</v>
      </c>
      <c r="J15" s="20">
        <v>3.5</v>
      </c>
      <c r="K15" s="25">
        <f t="shared" si="2"/>
        <v>2.8095238095238093</v>
      </c>
      <c r="L15" s="26" t="str">
        <f t="shared" si="0"/>
        <v>Khá</v>
      </c>
      <c r="M15" s="27" t="str">
        <f t="shared" si="1"/>
        <v>tốt</v>
      </c>
      <c r="N15" s="9"/>
    </row>
    <row r="16" spans="1:14" ht="16.5" customHeight="1">
      <c r="A16" s="32">
        <v>14</v>
      </c>
      <c r="B16" s="6" t="s">
        <v>25</v>
      </c>
      <c r="C16" s="7" t="s">
        <v>26</v>
      </c>
      <c r="D16" s="8">
        <v>1</v>
      </c>
      <c r="E16" s="8">
        <v>2</v>
      </c>
      <c r="F16" s="8">
        <v>2.5</v>
      </c>
      <c r="G16" s="8">
        <v>1</v>
      </c>
      <c r="H16" s="20">
        <v>2</v>
      </c>
      <c r="I16" s="20">
        <v>2</v>
      </c>
      <c r="J16" s="20">
        <v>3</v>
      </c>
      <c r="K16" s="25">
        <f t="shared" si="2"/>
        <v>1.8571428571428572</v>
      </c>
      <c r="L16" s="26" t="str">
        <f t="shared" si="0"/>
        <v>Yếu</v>
      </c>
      <c r="M16" s="27" t="str">
        <f t="shared" si="1"/>
        <v>T Bình</v>
      </c>
      <c r="N16" s="9"/>
    </row>
    <row r="17" spans="1:14" ht="16.5" customHeight="1">
      <c r="A17" s="32">
        <v>15</v>
      </c>
      <c r="B17" s="6" t="s">
        <v>27</v>
      </c>
      <c r="C17" s="7" t="s">
        <v>28</v>
      </c>
      <c r="D17" s="8">
        <v>1.5</v>
      </c>
      <c r="E17" s="8">
        <v>3.5</v>
      </c>
      <c r="F17" s="8">
        <v>3.5</v>
      </c>
      <c r="G17" s="8">
        <v>3.5</v>
      </c>
      <c r="H17" s="20">
        <v>3</v>
      </c>
      <c r="I17" s="20">
        <v>3</v>
      </c>
      <c r="J17" s="20">
        <v>2.5</v>
      </c>
      <c r="K17" s="25">
        <f t="shared" si="2"/>
        <v>2.5238095238095237</v>
      </c>
      <c r="L17" s="26" t="str">
        <f t="shared" si="0"/>
        <v>Khá</v>
      </c>
      <c r="M17" s="27" t="str">
        <f t="shared" si="1"/>
        <v>tốt</v>
      </c>
      <c r="N17" s="9"/>
    </row>
    <row r="18" spans="1:14" ht="16.5" customHeight="1">
      <c r="A18" s="32">
        <v>17</v>
      </c>
      <c r="B18" s="4" t="s">
        <v>30</v>
      </c>
      <c r="C18" s="7" t="s">
        <v>29</v>
      </c>
      <c r="D18" s="8">
        <v>2</v>
      </c>
      <c r="E18" s="8">
        <v>2.5</v>
      </c>
      <c r="F18" s="8">
        <v>2.5</v>
      </c>
      <c r="G18" s="8">
        <v>2.5</v>
      </c>
      <c r="H18" s="20">
        <v>2.5</v>
      </c>
      <c r="I18" s="20">
        <v>2.5</v>
      </c>
      <c r="J18" s="20">
        <v>2</v>
      </c>
      <c r="K18" s="25">
        <f t="shared" si="2"/>
        <v>2.0714285714285716</v>
      </c>
      <c r="L18" s="26" t="str">
        <f t="shared" si="0"/>
        <v>T.Bình</v>
      </c>
      <c r="M18" s="27" t="str">
        <f>IF(K18&lt;2,"T Bình",IF(K18&lt;2.5,"Khá",IF(K18&lt;4.5,"tốt")))</f>
        <v>Khá</v>
      </c>
      <c r="N18" s="9"/>
    </row>
    <row r="19" spans="1:14" ht="16.5" customHeight="1">
      <c r="A19" s="32">
        <v>20</v>
      </c>
      <c r="B19" s="6" t="s">
        <v>32</v>
      </c>
      <c r="C19" s="7" t="s">
        <v>31</v>
      </c>
      <c r="D19" s="8">
        <v>1</v>
      </c>
      <c r="E19" s="8">
        <v>2.5</v>
      </c>
      <c r="F19" s="8">
        <v>2</v>
      </c>
      <c r="G19" s="8">
        <v>2</v>
      </c>
      <c r="H19" s="20">
        <v>3</v>
      </c>
      <c r="I19" s="20">
        <v>3</v>
      </c>
      <c r="J19" s="20">
        <v>3</v>
      </c>
      <c r="K19" s="25">
        <f t="shared" si="2"/>
        <v>2.1904761904761907</v>
      </c>
      <c r="L19" s="26" t="str">
        <f t="shared" si="0"/>
        <v>T.Bình</v>
      </c>
      <c r="M19" s="27" t="str">
        <f aca="true" t="shared" si="3" ref="M19:M35">IF(K19&lt;2,"T Bình",IF(K19&lt;2.5,"Khá",IF(K19&lt;4.5,"tốt")))</f>
        <v>Khá</v>
      </c>
      <c r="N19" s="9"/>
    </row>
    <row r="20" spans="1:14" ht="16.5" customHeight="1">
      <c r="A20" s="32">
        <v>21</v>
      </c>
      <c r="B20" s="6" t="s">
        <v>33</v>
      </c>
      <c r="C20" s="7" t="s">
        <v>34</v>
      </c>
      <c r="D20" s="8">
        <v>2</v>
      </c>
      <c r="E20" s="8">
        <v>3</v>
      </c>
      <c r="F20" s="8">
        <v>3</v>
      </c>
      <c r="G20" s="8">
        <v>3</v>
      </c>
      <c r="H20" s="20">
        <v>2.5</v>
      </c>
      <c r="I20" s="20">
        <v>3</v>
      </c>
      <c r="J20" s="20">
        <v>4</v>
      </c>
      <c r="K20" s="25">
        <f t="shared" si="2"/>
        <v>2.738095238095238</v>
      </c>
      <c r="L20" s="26" t="str">
        <f t="shared" si="0"/>
        <v>Khá</v>
      </c>
      <c r="M20" s="27" t="str">
        <f t="shared" si="3"/>
        <v>tốt</v>
      </c>
      <c r="N20" s="9"/>
    </row>
    <row r="21" spans="1:14" ht="16.5" customHeight="1">
      <c r="A21" s="32">
        <v>23</v>
      </c>
      <c r="B21" s="6" t="s">
        <v>2</v>
      </c>
      <c r="C21" s="7" t="s">
        <v>35</v>
      </c>
      <c r="D21" s="8">
        <v>2</v>
      </c>
      <c r="E21" s="8">
        <v>3</v>
      </c>
      <c r="F21" s="8">
        <v>2</v>
      </c>
      <c r="G21" s="8">
        <v>2.5</v>
      </c>
      <c r="H21" s="20">
        <v>2.5</v>
      </c>
      <c r="I21" s="20">
        <v>3</v>
      </c>
      <c r="J21" s="20">
        <v>3.5</v>
      </c>
      <c r="K21" s="25">
        <f t="shared" si="2"/>
        <v>2.4761904761904763</v>
      </c>
      <c r="L21" s="26" t="str">
        <f t="shared" si="0"/>
        <v>T.Bình</v>
      </c>
      <c r="M21" s="27" t="str">
        <f t="shared" si="3"/>
        <v>Khá</v>
      </c>
      <c r="N21" s="9"/>
    </row>
    <row r="22" spans="1:14" ht="16.5" customHeight="1">
      <c r="A22" s="32">
        <v>24</v>
      </c>
      <c r="B22" s="6" t="s">
        <v>36</v>
      </c>
      <c r="C22" s="7" t="s">
        <v>37</v>
      </c>
      <c r="D22" s="8">
        <v>1</v>
      </c>
      <c r="E22" s="8">
        <v>3</v>
      </c>
      <c r="F22" s="8">
        <v>3</v>
      </c>
      <c r="G22" s="8">
        <v>1</v>
      </c>
      <c r="H22" s="20">
        <v>3</v>
      </c>
      <c r="I22" s="20">
        <v>3</v>
      </c>
      <c r="J22" s="20">
        <v>3</v>
      </c>
      <c r="K22" s="25">
        <f t="shared" si="2"/>
        <v>2.238095238095238</v>
      </c>
      <c r="L22" s="26" t="str">
        <f t="shared" si="0"/>
        <v>T.Bình</v>
      </c>
      <c r="M22" s="27" t="str">
        <f t="shared" si="3"/>
        <v>Khá</v>
      </c>
      <c r="N22" s="9"/>
    </row>
    <row r="23" spans="1:14" ht="16.5" customHeight="1">
      <c r="A23" s="32">
        <v>25</v>
      </c>
      <c r="B23" s="6" t="s">
        <v>38</v>
      </c>
      <c r="C23" s="7" t="s">
        <v>39</v>
      </c>
      <c r="D23" s="8">
        <v>2</v>
      </c>
      <c r="E23" s="8">
        <v>3.5</v>
      </c>
      <c r="F23" s="8">
        <v>3</v>
      </c>
      <c r="G23" s="8">
        <v>3</v>
      </c>
      <c r="H23" s="20">
        <v>2</v>
      </c>
      <c r="I23" s="20">
        <v>3.5</v>
      </c>
      <c r="J23" s="20">
        <v>3.5</v>
      </c>
      <c r="K23" s="25">
        <f t="shared" si="2"/>
        <v>2.642857142857143</v>
      </c>
      <c r="L23" s="26" t="str">
        <f t="shared" si="0"/>
        <v>Khá</v>
      </c>
      <c r="M23" s="27" t="str">
        <f t="shared" si="3"/>
        <v>tốt</v>
      </c>
      <c r="N23" s="9"/>
    </row>
    <row r="24" spans="1:14" ht="16.5" customHeight="1">
      <c r="A24" s="32">
        <v>26</v>
      </c>
      <c r="B24" s="6" t="s">
        <v>40</v>
      </c>
      <c r="C24" s="7" t="s">
        <v>41</v>
      </c>
      <c r="D24" s="8">
        <v>1</v>
      </c>
      <c r="E24" s="8">
        <v>3.5</v>
      </c>
      <c r="F24" s="8">
        <v>3</v>
      </c>
      <c r="G24" s="8">
        <v>2.5</v>
      </c>
      <c r="H24" s="20">
        <v>2</v>
      </c>
      <c r="I24" s="20">
        <v>3.5</v>
      </c>
      <c r="J24" s="20">
        <v>3.5</v>
      </c>
      <c r="K24" s="25">
        <f t="shared" si="2"/>
        <v>2.4523809523809526</v>
      </c>
      <c r="L24" s="26" t="str">
        <f t="shared" si="0"/>
        <v>T.Bình</v>
      </c>
      <c r="M24" s="27" t="str">
        <f t="shared" si="3"/>
        <v>Khá</v>
      </c>
      <c r="N24" s="9"/>
    </row>
    <row r="25" spans="1:14" ht="16.5" customHeight="1">
      <c r="A25" s="32">
        <v>27</v>
      </c>
      <c r="B25" s="6" t="s">
        <v>16</v>
      </c>
      <c r="C25" s="7" t="s">
        <v>42</v>
      </c>
      <c r="D25" s="8">
        <v>1</v>
      </c>
      <c r="E25" s="8">
        <v>3.5</v>
      </c>
      <c r="F25" s="8">
        <v>3</v>
      </c>
      <c r="G25" s="8">
        <v>3</v>
      </c>
      <c r="H25" s="20">
        <v>2</v>
      </c>
      <c r="I25" s="20">
        <v>3</v>
      </c>
      <c r="J25" s="20">
        <v>3.5</v>
      </c>
      <c r="K25" s="25">
        <f t="shared" si="2"/>
        <v>2.4523809523809526</v>
      </c>
      <c r="L25" s="26" t="str">
        <f t="shared" si="0"/>
        <v>T.Bình</v>
      </c>
      <c r="M25" s="27" t="str">
        <f t="shared" si="3"/>
        <v>Khá</v>
      </c>
      <c r="N25" s="9"/>
    </row>
    <row r="26" spans="1:14" ht="16.5" customHeight="1">
      <c r="A26" s="32">
        <v>28</v>
      </c>
      <c r="B26" s="4" t="s">
        <v>43</v>
      </c>
      <c r="C26" s="7" t="s">
        <v>44</v>
      </c>
      <c r="D26" s="8">
        <v>0</v>
      </c>
      <c r="E26" s="8">
        <v>3</v>
      </c>
      <c r="F26" s="8">
        <v>2</v>
      </c>
      <c r="G26" s="8">
        <v>2</v>
      </c>
      <c r="H26" s="20">
        <v>2.5</v>
      </c>
      <c r="I26" s="20">
        <v>3.5</v>
      </c>
      <c r="J26" s="20">
        <v>3.5</v>
      </c>
      <c r="K26" s="25">
        <f t="shared" si="2"/>
        <v>2.1904761904761907</v>
      </c>
      <c r="L26" s="26" t="str">
        <f t="shared" si="0"/>
        <v>T.Bình</v>
      </c>
      <c r="M26" s="27" t="str">
        <f t="shared" si="3"/>
        <v>Khá</v>
      </c>
      <c r="N26" s="9"/>
    </row>
    <row r="27" spans="1:14" ht="16.5" customHeight="1">
      <c r="A27" s="32">
        <v>30</v>
      </c>
      <c r="B27" s="6" t="s">
        <v>10</v>
      </c>
      <c r="C27" s="7" t="s">
        <v>45</v>
      </c>
      <c r="D27" s="8">
        <v>1.5</v>
      </c>
      <c r="E27" s="8">
        <v>3</v>
      </c>
      <c r="F27" s="8">
        <v>2.5</v>
      </c>
      <c r="G27" s="8">
        <v>2</v>
      </c>
      <c r="H27" s="20">
        <v>2</v>
      </c>
      <c r="I27" s="20">
        <v>3.5</v>
      </c>
      <c r="J27" s="20">
        <v>3.5</v>
      </c>
      <c r="K27" s="25">
        <f t="shared" si="2"/>
        <v>2.380952380952381</v>
      </c>
      <c r="L27" s="26" t="str">
        <f t="shared" si="0"/>
        <v>T.Bình</v>
      </c>
      <c r="M27" s="27" t="str">
        <f t="shared" si="3"/>
        <v>Khá</v>
      </c>
      <c r="N27" s="9"/>
    </row>
    <row r="28" spans="1:14" ht="16.5" customHeight="1">
      <c r="A28" s="32">
        <v>31</v>
      </c>
      <c r="B28" s="6" t="s">
        <v>9</v>
      </c>
      <c r="C28" s="7" t="s">
        <v>46</v>
      </c>
      <c r="D28" s="8">
        <v>1.5</v>
      </c>
      <c r="E28" s="8">
        <v>3</v>
      </c>
      <c r="F28" s="8">
        <v>3</v>
      </c>
      <c r="G28" s="8">
        <v>3</v>
      </c>
      <c r="H28" s="20">
        <v>3</v>
      </c>
      <c r="I28" s="20">
        <v>3</v>
      </c>
      <c r="J28" s="20">
        <v>4</v>
      </c>
      <c r="K28" s="25">
        <f t="shared" si="2"/>
        <v>2.738095238095238</v>
      </c>
      <c r="L28" s="26" t="str">
        <f t="shared" si="0"/>
        <v>Khá</v>
      </c>
      <c r="M28" s="27" t="str">
        <f t="shared" si="3"/>
        <v>tốt</v>
      </c>
      <c r="N28" s="9"/>
    </row>
    <row r="29" spans="1:14" ht="16.5" customHeight="1">
      <c r="A29" s="32">
        <v>33</v>
      </c>
      <c r="B29" s="4" t="s">
        <v>14</v>
      </c>
      <c r="C29" s="7" t="s">
        <v>47</v>
      </c>
      <c r="D29" s="8">
        <v>2</v>
      </c>
      <c r="E29" s="8">
        <v>3</v>
      </c>
      <c r="F29" s="8">
        <v>3</v>
      </c>
      <c r="G29" s="8">
        <v>1.5</v>
      </c>
      <c r="H29" s="20">
        <v>2.5</v>
      </c>
      <c r="I29" s="20">
        <v>2</v>
      </c>
      <c r="J29" s="20">
        <v>3</v>
      </c>
      <c r="K29" s="25">
        <f t="shared" si="2"/>
        <v>2.261904761904762</v>
      </c>
      <c r="L29" s="26" t="str">
        <f t="shared" si="0"/>
        <v>T.Bình</v>
      </c>
      <c r="M29" s="27" t="str">
        <f t="shared" si="3"/>
        <v>Khá</v>
      </c>
      <c r="N29" s="10"/>
    </row>
    <row r="30" spans="1:14" ht="16.5" customHeight="1">
      <c r="A30" s="32">
        <v>34</v>
      </c>
      <c r="B30" s="6" t="s">
        <v>48</v>
      </c>
      <c r="C30" s="7" t="s">
        <v>49</v>
      </c>
      <c r="D30" s="8">
        <v>0</v>
      </c>
      <c r="E30" s="8">
        <v>2.5</v>
      </c>
      <c r="F30" s="8">
        <v>2.5</v>
      </c>
      <c r="G30" s="8">
        <v>2</v>
      </c>
      <c r="H30" s="20">
        <v>3</v>
      </c>
      <c r="I30" s="20">
        <v>3</v>
      </c>
      <c r="J30" s="20">
        <v>3</v>
      </c>
      <c r="K30" s="25">
        <f t="shared" si="2"/>
        <v>2.0952380952380953</v>
      </c>
      <c r="L30" s="26" t="str">
        <f t="shared" si="0"/>
        <v>T.Bình</v>
      </c>
      <c r="M30" s="27" t="str">
        <f t="shared" si="3"/>
        <v>Khá</v>
      </c>
      <c r="N30" s="9"/>
    </row>
    <row r="31" spans="1:14" ht="16.5" customHeight="1">
      <c r="A31" s="32">
        <v>36</v>
      </c>
      <c r="B31" s="6" t="s">
        <v>50</v>
      </c>
      <c r="C31" s="7" t="s">
        <v>51</v>
      </c>
      <c r="D31" s="8">
        <v>2.5</v>
      </c>
      <c r="E31" s="8">
        <v>3</v>
      </c>
      <c r="F31" s="8">
        <v>3</v>
      </c>
      <c r="G31" s="8">
        <v>2</v>
      </c>
      <c r="H31" s="20">
        <v>2</v>
      </c>
      <c r="I31" s="20">
        <v>2.5</v>
      </c>
      <c r="J31" s="20">
        <v>3</v>
      </c>
      <c r="K31" s="25">
        <f t="shared" si="2"/>
        <v>2.357142857142857</v>
      </c>
      <c r="L31" s="26" t="str">
        <f aca="true" t="shared" si="4" ref="L31:L59">IF(K31&lt;1,"Kém",IF(K31&lt;2,"Yếu",IF(K31&lt;2.5,"T.Bình",IF(K31&lt;3.2,"Khá",IF(K31&lt;3.6,"Giỏi","Xuất sắc")))))</f>
        <v>T.Bình</v>
      </c>
      <c r="M31" s="27" t="str">
        <f t="shared" si="3"/>
        <v>Khá</v>
      </c>
      <c r="N31" s="9"/>
    </row>
    <row r="32" spans="1:14" ht="16.5" customHeight="1">
      <c r="A32" s="32">
        <v>37</v>
      </c>
      <c r="B32" s="6" t="s">
        <v>14</v>
      </c>
      <c r="C32" s="7" t="s">
        <v>52</v>
      </c>
      <c r="D32" s="8">
        <v>1</v>
      </c>
      <c r="E32" s="8">
        <v>3</v>
      </c>
      <c r="F32" s="8">
        <v>2.5</v>
      </c>
      <c r="G32" s="8">
        <v>2</v>
      </c>
      <c r="H32" s="20">
        <v>2</v>
      </c>
      <c r="I32" s="20">
        <v>2.5</v>
      </c>
      <c r="J32" s="20">
        <v>2.5</v>
      </c>
      <c r="K32" s="25">
        <f t="shared" si="2"/>
        <v>1.9761904761904763</v>
      </c>
      <c r="L32" s="26" t="str">
        <f t="shared" si="4"/>
        <v>Yếu</v>
      </c>
      <c r="M32" s="27" t="str">
        <f t="shared" si="3"/>
        <v>T Bình</v>
      </c>
      <c r="N32" s="9"/>
    </row>
    <row r="33" spans="1:14" ht="16.5" customHeight="1">
      <c r="A33" s="32">
        <v>39</v>
      </c>
      <c r="B33" s="4" t="s">
        <v>15</v>
      </c>
      <c r="C33" s="7" t="s">
        <v>53</v>
      </c>
      <c r="D33" s="8">
        <v>2</v>
      </c>
      <c r="E33" s="8">
        <v>3</v>
      </c>
      <c r="F33" s="8">
        <v>3</v>
      </c>
      <c r="G33" s="8">
        <v>3</v>
      </c>
      <c r="H33" s="20">
        <v>3</v>
      </c>
      <c r="I33" s="20">
        <v>3</v>
      </c>
      <c r="J33" s="20">
        <v>3</v>
      </c>
      <c r="K33" s="25">
        <f t="shared" si="2"/>
        <v>2.5714285714285716</v>
      </c>
      <c r="L33" s="26" t="str">
        <f t="shared" si="4"/>
        <v>Khá</v>
      </c>
      <c r="M33" s="27" t="str">
        <f t="shared" si="3"/>
        <v>tốt</v>
      </c>
      <c r="N33" s="9"/>
    </row>
    <row r="34" spans="1:14" ht="16.5" customHeight="1">
      <c r="A34" s="32">
        <v>40</v>
      </c>
      <c r="B34" s="6" t="s">
        <v>54</v>
      </c>
      <c r="C34" s="7" t="s">
        <v>55</v>
      </c>
      <c r="D34" s="8">
        <v>1</v>
      </c>
      <c r="E34" s="8">
        <v>2.5</v>
      </c>
      <c r="F34" s="8">
        <v>2.5</v>
      </c>
      <c r="G34" s="8">
        <v>2</v>
      </c>
      <c r="H34" s="20">
        <v>2</v>
      </c>
      <c r="I34" s="20">
        <v>3</v>
      </c>
      <c r="J34" s="20">
        <v>2</v>
      </c>
      <c r="K34" s="25">
        <f t="shared" si="2"/>
        <v>1.8571428571428572</v>
      </c>
      <c r="L34" s="26" t="str">
        <f t="shared" si="4"/>
        <v>Yếu</v>
      </c>
      <c r="M34" s="27" t="str">
        <f t="shared" si="3"/>
        <v>T Bình</v>
      </c>
      <c r="N34" s="9"/>
    </row>
    <row r="35" spans="1:14" ht="16.5" customHeight="1">
      <c r="A35" s="32">
        <v>41</v>
      </c>
      <c r="B35" s="6" t="s">
        <v>56</v>
      </c>
      <c r="C35" s="7" t="s">
        <v>57</v>
      </c>
      <c r="D35" s="8">
        <v>2</v>
      </c>
      <c r="E35" s="8">
        <v>3</v>
      </c>
      <c r="F35" s="8">
        <v>3</v>
      </c>
      <c r="G35" s="8">
        <v>1.5</v>
      </c>
      <c r="H35" s="20">
        <v>2.5</v>
      </c>
      <c r="I35" s="20">
        <v>2.5</v>
      </c>
      <c r="J35" s="20">
        <v>1.5</v>
      </c>
      <c r="K35" s="25">
        <f t="shared" si="2"/>
        <v>1.9523809523809523</v>
      </c>
      <c r="L35" s="26" t="str">
        <f t="shared" si="4"/>
        <v>Yếu</v>
      </c>
      <c r="M35" s="27" t="str">
        <f t="shared" si="3"/>
        <v>T Bình</v>
      </c>
      <c r="N35" s="9"/>
    </row>
    <row r="36" spans="1:14" ht="16.5" customHeight="1">
      <c r="A36" s="32">
        <v>43</v>
      </c>
      <c r="B36" s="6" t="s">
        <v>58</v>
      </c>
      <c r="C36" s="7" t="s">
        <v>59</v>
      </c>
      <c r="D36" s="8">
        <v>2</v>
      </c>
      <c r="E36" s="8">
        <v>3</v>
      </c>
      <c r="F36" s="8">
        <v>2</v>
      </c>
      <c r="G36" s="8">
        <v>2.5</v>
      </c>
      <c r="H36" s="20">
        <v>2.5</v>
      </c>
      <c r="I36" s="20">
        <v>3</v>
      </c>
      <c r="J36" s="20">
        <v>3</v>
      </c>
      <c r="K36" s="25">
        <f t="shared" si="2"/>
        <v>2.357142857142857</v>
      </c>
      <c r="L36" s="26" t="str">
        <f t="shared" si="4"/>
        <v>T.Bình</v>
      </c>
      <c r="M36" s="27" t="str">
        <f aca="true" t="shared" si="5" ref="M36:M60">IF(K36&lt;2,"T Bình",IF(K36&lt;2.5,"Khá",IF(K36&lt;4.5,"tốt")))</f>
        <v>Khá</v>
      </c>
      <c r="N36" s="9"/>
    </row>
    <row r="37" spans="1:14" ht="16.5" customHeight="1">
      <c r="A37" s="32">
        <v>44</v>
      </c>
      <c r="B37" s="6" t="s">
        <v>14</v>
      </c>
      <c r="C37" s="7" t="s">
        <v>59</v>
      </c>
      <c r="D37" s="8">
        <v>0</v>
      </c>
      <c r="E37" s="8">
        <v>0</v>
      </c>
      <c r="F37" s="8">
        <v>0</v>
      </c>
      <c r="G37" s="8">
        <v>0</v>
      </c>
      <c r="H37" s="20">
        <v>0</v>
      </c>
      <c r="I37" s="20">
        <v>0</v>
      </c>
      <c r="J37" s="20">
        <v>0</v>
      </c>
      <c r="K37" s="25">
        <f t="shared" si="2"/>
        <v>0</v>
      </c>
      <c r="L37" s="26" t="str">
        <f t="shared" si="4"/>
        <v>Kém</v>
      </c>
      <c r="M37" s="27" t="str">
        <f t="shared" si="5"/>
        <v>T Bình</v>
      </c>
      <c r="N37" s="9"/>
    </row>
    <row r="38" spans="1:14" ht="16.5" customHeight="1">
      <c r="A38" s="32">
        <v>45</v>
      </c>
      <c r="B38" s="6" t="s">
        <v>60</v>
      </c>
      <c r="C38" s="7" t="s">
        <v>61</v>
      </c>
      <c r="D38" s="8">
        <v>1.5</v>
      </c>
      <c r="E38" s="8">
        <v>3</v>
      </c>
      <c r="F38" s="8">
        <v>2</v>
      </c>
      <c r="G38" s="8">
        <v>2</v>
      </c>
      <c r="H38" s="20">
        <v>2.5</v>
      </c>
      <c r="I38" s="20">
        <v>3</v>
      </c>
      <c r="J38" s="20">
        <v>2.5</v>
      </c>
      <c r="K38" s="25">
        <f t="shared" si="2"/>
        <v>2.119047619047619</v>
      </c>
      <c r="L38" s="26" t="str">
        <f t="shared" si="4"/>
        <v>T.Bình</v>
      </c>
      <c r="M38" s="27" t="str">
        <f t="shared" si="5"/>
        <v>Khá</v>
      </c>
      <c r="N38" s="9"/>
    </row>
    <row r="39" spans="1:14" ht="16.5" customHeight="1">
      <c r="A39" s="32">
        <v>46</v>
      </c>
      <c r="B39" s="4" t="s">
        <v>62</v>
      </c>
      <c r="C39" s="5" t="s">
        <v>61</v>
      </c>
      <c r="D39" s="8">
        <v>1</v>
      </c>
      <c r="E39" s="8">
        <v>2.5</v>
      </c>
      <c r="F39" s="8">
        <v>3</v>
      </c>
      <c r="G39" s="8">
        <v>2.5</v>
      </c>
      <c r="H39" s="20">
        <v>2</v>
      </c>
      <c r="I39" s="20">
        <v>2</v>
      </c>
      <c r="J39" s="20">
        <v>2</v>
      </c>
      <c r="K39" s="25">
        <f t="shared" si="2"/>
        <v>1.8571428571428572</v>
      </c>
      <c r="L39" s="26" t="str">
        <f t="shared" si="4"/>
        <v>Yếu</v>
      </c>
      <c r="M39" s="27" t="str">
        <f t="shared" si="5"/>
        <v>T Bình</v>
      </c>
      <c r="N39" s="9"/>
    </row>
    <row r="40" spans="1:14" ht="16.5" customHeight="1">
      <c r="A40" s="32">
        <v>47</v>
      </c>
      <c r="B40" s="6" t="s">
        <v>63</v>
      </c>
      <c r="C40" s="7" t="s">
        <v>64</v>
      </c>
      <c r="D40" s="8">
        <v>2</v>
      </c>
      <c r="E40" s="8">
        <v>3.5</v>
      </c>
      <c r="F40" s="8">
        <v>3</v>
      </c>
      <c r="G40" s="8">
        <v>2</v>
      </c>
      <c r="H40" s="20">
        <v>2</v>
      </c>
      <c r="I40" s="20">
        <v>3.5</v>
      </c>
      <c r="J40" s="20">
        <v>3</v>
      </c>
      <c r="K40" s="25">
        <f t="shared" si="2"/>
        <v>2.4285714285714284</v>
      </c>
      <c r="L40" s="26" t="str">
        <f t="shared" si="4"/>
        <v>T.Bình</v>
      </c>
      <c r="M40" s="27" t="str">
        <f t="shared" si="5"/>
        <v>Khá</v>
      </c>
      <c r="N40" s="9"/>
    </row>
    <row r="41" spans="1:14" ht="16.5" customHeight="1">
      <c r="A41" s="32">
        <v>48</v>
      </c>
      <c r="B41" s="6" t="s">
        <v>14</v>
      </c>
      <c r="C41" s="7" t="s">
        <v>8</v>
      </c>
      <c r="D41" s="8">
        <v>2.5</v>
      </c>
      <c r="E41" s="8">
        <v>3.5</v>
      </c>
      <c r="F41" s="8">
        <v>2.5</v>
      </c>
      <c r="G41" s="8">
        <v>3</v>
      </c>
      <c r="H41" s="20">
        <v>3</v>
      </c>
      <c r="I41" s="20">
        <v>3.5</v>
      </c>
      <c r="J41" s="20">
        <v>3</v>
      </c>
      <c r="K41" s="25">
        <f t="shared" si="2"/>
        <v>2.6904761904761907</v>
      </c>
      <c r="L41" s="26" t="str">
        <f t="shared" si="4"/>
        <v>Khá</v>
      </c>
      <c r="M41" s="27" t="str">
        <f t="shared" si="5"/>
        <v>tốt</v>
      </c>
      <c r="N41" s="9"/>
    </row>
    <row r="42" spans="1:14" ht="16.5" customHeight="1">
      <c r="A42" s="32">
        <v>50</v>
      </c>
      <c r="B42" s="4" t="s">
        <v>65</v>
      </c>
      <c r="C42" s="7" t="s">
        <v>66</v>
      </c>
      <c r="D42" s="8">
        <v>2</v>
      </c>
      <c r="E42" s="8">
        <v>3</v>
      </c>
      <c r="F42" s="8">
        <v>3</v>
      </c>
      <c r="G42" s="8">
        <v>2</v>
      </c>
      <c r="H42" s="20">
        <v>2</v>
      </c>
      <c r="I42" s="20">
        <v>3</v>
      </c>
      <c r="J42" s="20">
        <v>3</v>
      </c>
      <c r="K42" s="25">
        <f t="shared" si="2"/>
        <v>2.3333333333333335</v>
      </c>
      <c r="L42" s="26" t="str">
        <f t="shared" si="4"/>
        <v>T.Bình</v>
      </c>
      <c r="M42" s="27" t="str">
        <f t="shared" si="5"/>
        <v>Khá</v>
      </c>
      <c r="N42" s="9"/>
    </row>
    <row r="43" spans="1:14" ht="16.5" customHeight="1">
      <c r="A43" s="32">
        <v>51</v>
      </c>
      <c r="B43" s="4" t="s">
        <v>67</v>
      </c>
      <c r="C43" s="7" t="s">
        <v>68</v>
      </c>
      <c r="D43" s="8">
        <v>2</v>
      </c>
      <c r="E43" s="8">
        <v>3</v>
      </c>
      <c r="F43" s="8">
        <v>3</v>
      </c>
      <c r="G43" s="8">
        <v>2.5</v>
      </c>
      <c r="H43" s="20">
        <v>2</v>
      </c>
      <c r="I43" s="20">
        <v>3</v>
      </c>
      <c r="J43" s="34">
        <v>3</v>
      </c>
      <c r="K43" s="25">
        <f t="shared" si="2"/>
        <v>2.380952380952381</v>
      </c>
      <c r="L43" s="26" t="str">
        <f t="shared" si="4"/>
        <v>T.Bình</v>
      </c>
      <c r="M43" s="27" t="str">
        <f t="shared" si="5"/>
        <v>Khá</v>
      </c>
      <c r="N43" s="9"/>
    </row>
    <row r="44" spans="1:14" ht="16.5" customHeight="1">
      <c r="A44" s="32">
        <v>52</v>
      </c>
      <c r="B44" s="6" t="s">
        <v>69</v>
      </c>
      <c r="C44" s="7" t="s">
        <v>70</v>
      </c>
      <c r="D44" s="8">
        <v>1.5</v>
      </c>
      <c r="E44" s="8">
        <v>3</v>
      </c>
      <c r="F44" s="8">
        <v>3</v>
      </c>
      <c r="G44" s="8">
        <v>2</v>
      </c>
      <c r="H44" s="20">
        <v>2</v>
      </c>
      <c r="I44" s="20">
        <v>3</v>
      </c>
      <c r="J44" s="34">
        <v>2.5</v>
      </c>
      <c r="K44" s="25">
        <f t="shared" si="2"/>
        <v>2.142857142857143</v>
      </c>
      <c r="L44" s="26" t="str">
        <f t="shared" si="4"/>
        <v>T.Bình</v>
      </c>
      <c r="M44" s="27" t="str">
        <f t="shared" si="5"/>
        <v>Khá</v>
      </c>
      <c r="N44" s="9"/>
    </row>
    <row r="45" spans="1:14" ht="16.5" customHeight="1">
      <c r="A45" s="32">
        <v>53</v>
      </c>
      <c r="B45" s="6" t="s">
        <v>71</v>
      </c>
      <c r="C45" s="7" t="s">
        <v>72</v>
      </c>
      <c r="D45" s="8">
        <v>2</v>
      </c>
      <c r="E45" s="8">
        <v>3</v>
      </c>
      <c r="F45" s="8">
        <v>2.5</v>
      </c>
      <c r="G45" s="8">
        <v>3</v>
      </c>
      <c r="H45" s="20">
        <v>2.5</v>
      </c>
      <c r="I45" s="20">
        <v>3</v>
      </c>
      <c r="J45" s="20">
        <v>3</v>
      </c>
      <c r="K45" s="25">
        <f t="shared" si="2"/>
        <v>2.4523809523809526</v>
      </c>
      <c r="L45" s="26" t="str">
        <f t="shared" si="4"/>
        <v>T.Bình</v>
      </c>
      <c r="M45" s="27" t="str">
        <f t="shared" si="5"/>
        <v>Khá</v>
      </c>
      <c r="N45" s="9"/>
    </row>
    <row r="46" spans="1:14" ht="16.5" customHeight="1">
      <c r="A46" s="32">
        <v>54</v>
      </c>
      <c r="B46" s="6" t="s">
        <v>15</v>
      </c>
      <c r="C46" s="7" t="s">
        <v>72</v>
      </c>
      <c r="D46" s="8">
        <v>0</v>
      </c>
      <c r="E46" s="8">
        <v>2.5</v>
      </c>
      <c r="F46" s="8">
        <v>2</v>
      </c>
      <c r="G46" s="8">
        <v>1.5</v>
      </c>
      <c r="H46" s="20">
        <v>2</v>
      </c>
      <c r="I46" s="20">
        <v>2.5</v>
      </c>
      <c r="J46" s="20">
        <v>2</v>
      </c>
      <c r="K46" s="25">
        <f t="shared" si="2"/>
        <v>1.5714285714285714</v>
      </c>
      <c r="L46" s="26" t="str">
        <f t="shared" si="4"/>
        <v>Yếu</v>
      </c>
      <c r="M46" s="27" t="str">
        <f t="shared" si="5"/>
        <v>T Bình</v>
      </c>
      <c r="N46" s="9"/>
    </row>
    <row r="47" spans="1:14" ht="16.5" customHeight="1">
      <c r="A47" s="32">
        <v>55</v>
      </c>
      <c r="B47" s="6" t="s">
        <v>14</v>
      </c>
      <c r="C47" s="7" t="s">
        <v>73</v>
      </c>
      <c r="D47" s="8">
        <v>1.5</v>
      </c>
      <c r="E47" s="8">
        <v>3.5</v>
      </c>
      <c r="F47" s="8">
        <v>2.5</v>
      </c>
      <c r="G47" s="8">
        <v>1.5</v>
      </c>
      <c r="H47" s="20">
        <v>3</v>
      </c>
      <c r="I47" s="20">
        <v>3.5</v>
      </c>
      <c r="J47" s="20">
        <v>3</v>
      </c>
      <c r="K47" s="25">
        <f t="shared" si="2"/>
        <v>2.4047619047619047</v>
      </c>
      <c r="L47" s="26" t="str">
        <f t="shared" si="4"/>
        <v>T.Bình</v>
      </c>
      <c r="M47" s="27" t="str">
        <f t="shared" si="5"/>
        <v>Khá</v>
      </c>
      <c r="N47" s="9"/>
    </row>
    <row r="48" spans="1:14" ht="16.5" customHeight="1">
      <c r="A48" s="32">
        <v>56</v>
      </c>
      <c r="B48" s="6" t="s">
        <v>71</v>
      </c>
      <c r="C48" s="7" t="s">
        <v>74</v>
      </c>
      <c r="D48" s="8">
        <v>0</v>
      </c>
      <c r="E48" s="8">
        <v>3.5</v>
      </c>
      <c r="F48" s="8">
        <v>2.5</v>
      </c>
      <c r="G48" s="8">
        <v>2</v>
      </c>
      <c r="H48" s="20">
        <v>2.5</v>
      </c>
      <c r="I48" s="20">
        <v>3.5</v>
      </c>
      <c r="J48" s="20">
        <v>2.5</v>
      </c>
      <c r="K48" s="25">
        <f t="shared" si="2"/>
        <v>2.0476190476190474</v>
      </c>
      <c r="L48" s="26" t="str">
        <f t="shared" si="4"/>
        <v>T.Bình</v>
      </c>
      <c r="M48" s="27" t="str">
        <f t="shared" si="5"/>
        <v>Khá</v>
      </c>
      <c r="N48" s="9"/>
    </row>
    <row r="49" spans="1:14" ht="16.5" customHeight="1">
      <c r="A49" s="32">
        <v>57</v>
      </c>
      <c r="B49" s="6" t="s">
        <v>75</v>
      </c>
      <c r="C49" s="7" t="s">
        <v>76</v>
      </c>
      <c r="D49" s="8">
        <v>1</v>
      </c>
      <c r="E49" s="8">
        <v>0</v>
      </c>
      <c r="F49" s="8">
        <v>1</v>
      </c>
      <c r="G49" s="8">
        <v>1</v>
      </c>
      <c r="H49" s="20">
        <v>2</v>
      </c>
      <c r="I49" s="20">
        <v>3</v>
      </c>
      <c r="J49" s="20">
        <v>2</v>
      </c>
      <c r="K49" s="25">
        <f t="shared" si="2"/>
        <v>1.380952380952381</v>
      </c>
      <c r="L49" s="26" t="str">
        <f t="shared" si="4"/>
        <v>Yếu</v>
      </c>
      <c r="M49" s="27" t="str">
        <f t="shared" si="5"/>
        <v>T Bình</v>
      </c>
      <c r="N49" s="9"/>
    </row>
    <row r="50" spans="1:14" ht="16.5" customHeight="1">
      <c r="A50" s="32">
        <v>58</v>
      </c>
      <c r="B50" s="6" t="s">
        <v>77</v>
      </c>
      <c r="C50" s="7" t="s">
        <v>4</v>
      </c>
      <c r="D50" s="8">
        <v>3.5</v>
      </c>
      <c r="E50" s="8">
        <v>3</v>
      </c>
      <c r="F50" s="8">
        <v>3</v>
      </c>
      <c r="G50" s="8">
        <v>2.5</v>
      </c>
      <c r="H50" s="20">
        <v>2</v>
      </c>
      <c r="I50" s="20">
        <v>3</v>
      </c>
      <c r="J50" s="20">
        <v>2</v>
      </c>
      <c r="K50" s="25">
        <f t="shared" si="2"/>
        <v>2.357142857142857</v>
      </c>
      <c r="L50" s="26" t="str">
        <f t="shared" si="4"/>
        <v>T.Bình</v>
      </c>
      <c r="M50" s="27" t="str">
        <f t="shared" si="5"/>
        <v>Khá</v>
      </c>
      <c r="N50" s="9"/>
    </row>
    <row r="51" spans="1:14" ht="16.5" customHeight="1">
      <c r="A51" s="32">
        <v>59</v>
      </c>
      <c r="B51" s="6" t="s">
        <v>78</v>
      </c>
      <c r="C51" s="7" t="s">
        <v>79</v>
      </c>
      <c r="D51" s="8">
        <v>3</v>
      </c>
      <c r="E51" s="8">
        <v>3.5</v>
      </c>
      <c r="F51" s="8">
        <v>3</v>
      </c>
      <c r="G51" s="8">
        <v>3</v>
      </c>
      <c r="H51" s="20">
        <v>3</v>
      </c>
      <c r="I51" s="20">
        <v>3.5</v>
      </c>
      <c r="J51" s="20">
        <v>2</v>
      </c>
      <c r="K51" s="25">
        <f t="shared" si="2"/>
        <v>2.5714285714285716</v>
      </c>
      <c r="L51" s="26" t="str">
        <f t="shared" si="4"/>
        <v>Khá</v>
      </c>
      <c r="M51" s="27" t="str">
        <f t="shared" si="5"/>
        <v>tốt</v>
      </c>
      <c r="N51" s="9"/>
    </row>
    <row r="52" spans="1:14" ht="16.5" customHeight="1">
      <c r="A52" s="32">
        <v>60</v>
      </c>
      <c r="B52" s="6" t="s">
        <v>80</v>
      </c>
      <c r="C52" s="7" t="s">
        <v>81</v>
      </c>
      <c r="D52" s="8">
        <v>1</v>
      </c>
      <c r="E52" s="8">
        <v>2.5</v>
      </c>
      <c r="F52" s="8">
        <v>2</v>
      </c>
      <c r="G52" s="8">
        <v>1</v>
      </c>
      <c r="H52" s="20">
        <v>2.5</v>
      </c>
      <c r="I52" s="20">
        <v>2.5</v>
      </c>
      <c r="J52" s="20">
        <v>4</v>
      </c>
      <c r="K52" s="25">
        <f t="shared" si="2"/>
        <v>2.2142857142857144</v>
      </c>
      <c r="L52" s="26" t="str">
        <f t="shared" si="4"/>
        <v>T.Bình</v>
      </c>
      <c r="M52" s="27" t="str">
        <f t="shared" si="5"/>
        <v>Khá</v>
      </c>
      <c r="N52" s="9"/>
    </row>
    <row r="53" spans="1:14" ht="16.5" customHeight="1">
      <c r="A53" s="32">
        <v>61</v>
      </c>
      <c r="B53" s="4" t="s">
        <v>82</v>
      </c>
      <c r="C53" s="7" t="s">
        <v>81</v>
      </c>
      <c r="D53" s="8">
        <v>1</v>
      </c>
      <c r="E53" s="8">
        <v>3</v>
      </c>
      <c r="F53" s="8">
        <v>2.5</v>
      </c>
      <c r="G53" s="8">
        <v>2</v>
      </c>
      <c r="H53" s="20">
        <v>2</v>
      </c>
      <c r="I53" s="20">
        <v>2.5</v>
      </c>
      <c r="J53" s="20">
        <v>3</v>
      </c>
      <c r="K53" s="25">
        <f t="shared" si="2"/>
        <v>2.0952380952380953</v>
      </c>
      <c r="L53" s="26" t="str">
        <f t="shared" si="4"/>
        <v>T.Bình</v>
      </c>
      <c r="M53" s="27" t="str">
        <f t="shared" si="5"/>
        <v>Khá</v>
      </c>
      <c r="N53" s="9"/>
    </row>
    <row r="54" spans="1:14" ht="16.5" customHeight="1">
      <c r="A54" s="32">
        <v>63</v>
      </c>
      <c r="B54" s="6" t="s">
        <v>33</v>
      </c>
      <c r="C54" s="7" t="s">
        <v>83</v>
      </c>
      <c r="D54" s="8">
        <v>2</v>
      </c>
      <c r="E54" s="8">
        <v>3</v>
      </c>
      <c r="F54" s="8">
        <v>2.5</v>
      </c>
      <c r="G54" s="8">
        <v>2</v>
      </c>
      <c r="H54" s="20">
        <v>2.5</v>
      </c>
      <c r="I54" s="20">
        <v>3</v>
      </c>
      <c r="J54" s="20">
        <v>3</v>
      </c>
      <c r="K54" s="25">
        <f t="shared" si="2"/>
        <v>2.357142857142857</v>
      </c>
      <c r="L54" s="26" t="str">
        <f t="shared" si="4"/>
        <v>T.Bình</v>
      </c>
      <c r="M54" s="27" t="str">
        <f t="shared" si="5"/>
        <v>Khá</v>
      </c>
      <c r="N54" s="9"/>
    </row>
    <row r="55" spans="1:14" ht="16.5" customHeight="1">
      <c r="A55" s="32">
        <v>64</v>
      </c>
      <c r="B55" s="6" t="s">
        <v>40</v>
      </c>
      <c r="C55" s="7" t="s">
        <v>84</v>
      </c>
      <c r="D55" s="8">
        <v>1</v>
      </c>
      <c r="E55" s="8">
        <v>3</v>
      </c>
      <c r="F55" s="8">
        <v>3</v>
      </c>
      <c r="G55" s="8">
        <v>2.5</v>
      </c>
      <c r="H55" s="20">
        <v>2</v>
      </c>
      <c r="I55" s="20">
        <v>3</v>
      </c>
      <c r="J55" s="20">
        <v>3</v>
      </c>
      <c r="K55" s="25">
        <f t="shared" si="2"/>
        <v>2.238095238095238</v>
      </c>
      <c r="L55" s="26" t="str">
        <f t="shared" si="4"/>
        <v>T.Bình</v>
      </c>
      <c r="M55" s="27" t="str">
        <f t="shared" si="5"/>
        <v>Khá</v>
      </c>
      <c r="N55" s="9"/>
    </row>
    <row r="56" spans="1:14" ht="16.5" customHeight="1">
      <c r="A56" s="32">
        <v>65</v>
      </c>
      <c r="B56" s="6" t="s">
        <v>30</v>
      </c>
      <c r="C56" s="7" t="s">
        <v>85</v>
      </c>
      <c r="D56" s="8">
        <v>0</v>
      </c>
      <c r="E56" s="8">
        <v>3</v>
      </c>
      <c r="F56" s="8">
        <v>2.5</v>
      </c>
      <c r="G56" s="8">
        <v>2.5</v>
      </c>
      <c r="H56" s="20">
        <v>2</v>
      </c>
      <c r="I56" s="20">
        <v>3</v>
      </c>
      <c r="J56" s="20">
        <v>3.5</v>
      </c>
      <c r="K56" s="25">
        <f t="shared" si="2"/>
        <v>2.1666666666666665</v>
      </c>
      <c r="L56" s="26" t="str">
        <f t="shared" si="4"/>
        <v>T.Bình</v>
      </c>
      <c r="M56" s="27" t="str">
        <f t="shared" si="5"/>
        <v>Khá</v>
      </c>
      <c r="N56" s="9"/>
    </row>
    <row r="57" spans="1:14" ht="16.5" customHeight="1">
      <c r="A57" s="32">
        <v>66</v>
      </c>
      <c r="B57" s="6" t="s">
        <v>30</v>
      </c>
      <c r="C57" s="7" t="s">
        <v>86</v>
      </c>
      <c r="D57" s="8">
        <v>1</v>
      </c>
      <c r="E57" s="8">
        <v>3</v>
      </c>
      <c r="F57" s="8">
        <v>2.5</v>
      </c>
      <c r="G57" s="8">
        <v>2</v>
      </c>
      <c r="H57" s="20">
        <v>2</v>
      </c>
      <c r="I57" s="20">
        <v>3</v>
      </c>
      <c r="J57" s="34">
        <v>3</v>
      </c>
      <c r="K57" s="25">
        <f t="shared" si="2"/>
        <v>2.142857142857143</v>
      </c>
      <c r="L57" s="26" t="str">
        <f t="shared" si="4"/>
        <v>T.Bình</v>
      </c>
      <c r="M57" s="27" t="str">
        <f t="shared" si="5"/>
        <v>Khá</v>
      </c>
      <c r="N57" s="9"/>
    </row>
    <row r="58" spans="1:14" ht="16.5" customHeight="1">
      <c r="A58" s="32">
        <v>67</v>
      </c>
      <c r="B58" s="6" t="s">
        <v>87</v>
      </c>
      <c r="C58" s="7" t="s">
        <v>88</v>
      </c>
      <c r="D58" s="8">
        <v>1.5</v>
      </c>
      <c r="E58" s="8">
        <v>3</v>
      </c>
      <c r="F58" s="8">
        <v>2</v>
      </c>
      <c r="G58" s="8">
        <v>0</v>
      </c>
      <c r="H58" s="20">
        <v>2</v>
      </c>
      <c r="I58" s="20">
        <v>2</v>
      </c>
      <c r="J58" s="34">
        <v>3</v>
      </c>
      <c r="K58" s="25">
        <f t="shared" si="2"/>
        <v>1.880952380952381</v>
      </c>
      <c r="L58" s="26" t="str">
        <f t="shared" si="4"/>
        <v>Yếu</v>
      </c>
      <c r="M58" s="27" t="str">
        <f t="shared" si="5"/>
        <v>T Bình</v>
      </c>
      <c r="N58" s="9"/>
    </row>
    <row r="59" spans="1:14" ht="16.5" customHeight="1">
      <c r="A59" s="32">
        <v>68</v>
      </c>
      <c r="B59" s="6" t="s">
        <v>89</v>
      </c>
      <c r="C59" s="7" t="s">
        <v>90</v>
      </c>
      <c r="D59" s="8">
        <v>2.5</v>
      </c>
      <c r="E59" s="8">
        <v>3</v>
      </c>
      <c r="F59" s="8">
        <v>2.5</v>
      </c>
      <c r="G59" s="8">
        <v>2</v>
      </c>
      <c r="H59" s="20">
        <v>2.5</v>
      </c>
      <c r="I59" s="20">
        <v>3</v>
      </c>
      <c r="J59" s="20">
        <v>3</v>
      </c>
      <c r="K59" s="25">
        <f t="shared" si="2"/>
        <v>2.4285714285714284</v>
      </c>
      <c r="L59" s="26" t="str">
        <f t="shared" si="4"/>
        <v>T.Bình</v>
      </c>
      <c r="M59" s="27" t="str">
        <f t="shared" si="5"/>
        <v>Khá</v>
      </c>
      <c r="N59" s="9"/>
    </row>
    <row r="60" spans="1:14" ht="16.5" customHeight="1">
      <c r="A60" s="32">
        <v>69</v>
      </c>
      <c r="B60" s="4" t="s">
        <v>91</v>
      </c>
      <c r="C60" s="5" t="s">
        <v>90</v>
      </c>
      <c r="D60" s="8">
        <v>2</v>
      </c>
      <c r="E60" s="8">
        <v>0</v>
      </c>
      <c r="F60" s="8">
        <v>2.5</v>
      </c>
      <c r="G60" s="8">
        <v>1</v>
      </c>
      <c r="H60" s="20">
        <v>2</v>
      </c>
      <c r="I60" s="20">
        <v>0</v>
      </c>
      <c r="J60" s="20">
        <v>1.5</v>
      </c>
      <c r="K60" s="25">
        <f t="shared" si="2"/>
        <v>1.2619047619047619</v>
      </c>
      <c r="L60" s="26" t="str">
        <f aca="true" t="shared" si="6" ref="L60:L65">IF(K60&lt;1,"Kém",IF(K60&lt;2,"Yếu",IF(K60&lt;2.5,"T.Bình",IF(K60&lt;3.2,"Khá",IF(K60&lt;3.6,"Giỏi","Xuất sắc")))))</f>
        <v>Yếu</v>
      </c>
      <c r="M60" s="27" t="str">
        <f t="shared" si="5"/>
        <v>T Bình</v>
      </c>
      <c r="N60" s="9"/>
    </row>
    <row r="61" spans="1:14" ht="16.5" customHeight="1">
      <c r="A61" s="32">
        <v>71</v>
      </c>
      <c r="B61" s="6" t="s">
        <v>92</v>
      </c>
      <c r="C61" s="7" t="s">
        <v>93</v>
      </c>
      <c r="D61" s="8">
        <v>2</v>
      </c>
      <c r="E61" s="8">
        <v>3</v>
      </c>
      <c r="F61" s="8">
        <v>2.5</v>
      </c>
      <c r="G61" s="8">
        <v>2</v>
      </c>
      <c r="H61" s="20">
        <v>3</v>
      </c>
      <c r="I61" s="20">
        <v>3.5</v>
      </c>
      <c r="J61" s="20">
        <v>3</v>
      </c>
      <c r="K61" s="25">
        <f aca="true" t="shared" si="7" ref="K61:K66">+(J61*5+I61*2+H61*3+G61*2+F61*2+E61*2+D61*3)/21</f>
        <v>2.4761904761904763</v>
      </c>
      <c r="L61" s="26" t="str">
        <f t="shared" si="6"/>
        <v>T.Bình</v>
      </c>
      <c r="M61" s="27" t="str">
        <f aca="true" t="shared" si="8" ref="M61:M66">IF(K61&lt;2,"T Bình",IF(K61&lt;2.5,"Khá",IF(K61&lt;4.5,"tốt")))</f>
        <v>Khá</v>
      </c>
      <c r="N61" s="9"/>
    </row>
    <row r="62" spans="1:14" ht="16.5" customHeight="1">
      <c r="A62" s="32">
        <v>72</v>
      </c>
      <c r="B62" s="4" t="s">
        <v>94</v>
      </c>
      <c r="C62" s="5" t="s">
        <v>5</v>
      </c>
      <c r="D62" s="8">
        <v>3</v>
      </c>
      <c r="E62" s="8">
        <v>2</v>
      </c>
      <c r="F62" s="8">
        <v>2.5</v>
      </c>
      <c r="G62" s="8">
        <v>2</v>
      </c>
      <c r="H62" s="20">
        <v>2</v>
      </c>
      <c r="I62" s="20">
        <v>2.5</v>
      </c>
      <c r="J62" s="20">
        <v>3</v>
      </c>
      <c r="K62" s="25">
        <f t="shared" si="7"/>
        <v>2.2857142857142856</v>
      </c>
      <c r="L62" s="26" t="str">
        <f t="shared" si="6"/>
        <v>T.Bình</v>
      </c>
      <c r="M62" s="27" t="str">
        <f t="shared" si="8"/>
        <v>Khá</v>
      </c>
      <c r="N62" s="9"/>
    </row>
    <row r="63" spans="1:14" ht="16.5" customHeight="1">
      <c r="A63" s="32">
        <v>73</v>
      </c>
      <c r="B63" s="6" t="s">
        <v>95</v>
      </c>
      <c r="C63" s="7" t="s">
        <v>96</v>
      </c>
      <c r="D63" s="8">
        <v>0</v>
      </c>
      <c r="E63" s="8">
        <v>2.5</v>
      </c>
      <c r="F63" s="8">
        <v>2</v>
      </c>
      <c r="G63" s="8">
        <v>2.5</v>
      </c>
      <c r="H63" s="20">
        <v>2.5</v>
      </c>
      <c r="I63" s="20">
        <v>3</v>
      </c>
      <c r="J63" s="20">
        <v>3</v>
      </c>
      <c r="K63" s="25">
        <f t="shared" si="7"/>
        <v>2.0238095238095237</v>
      </c>
      <c r="L63" s="26" t="str">
        <f t="shared" si="6"/>
        <v>T.Bình</v>
      </c>
      <c r="M63" s="27" t="str">
        <f t="shared" si="8"/>
        <v>Khá</v>
      </c>
      <c r="N63" s="9"/>
    </row>
    <row r="64" spans="1:14" ht="16.5" customHeight="1">
      <c r="A64" s="32">
        <v>74</v>
      </c>
      <c r="B64" s="4" t="s">
        <v>40</v>
      </c>
      <c r="C64" s="5" t="s">
        <v>97</v>
      </c>
      <c r="D64" s="8">
        <v>2</v>
      </c>
      <c r="E64" s="8">
        <v>3.5</v>
      </c>
      <c r="F64" s="8">
        <v>3</v>
      </c>
      <c r="G64" s="8">
        <v>3</v>
      </c>
      <c r="H64" s="20">
        <v>2</v>
      </c>
      <c r="I64" s="20">
        <v>3</v>
      </c>
      <c r="J64" s="20">
        <v>3</v>
      </c>
      <c r="K64" s="25">
        <f t="shared" si="7"/>
        <v>2.4761904761904763</v>
      </c>
      <c r="L64" s="26" t="str">
        <f t="shared" si="6"/>
        <v>T.Bình</v>
      </c>
      <c r="M64" s="27" t="str">
        <f t="shared" si="8"/>
        <v>Khá</v>
      </c>
      <c r="N64" s="9"/>
    </row>
    <row r="65" spans="1:14" ht="16.5" customHeight="1">
      <c r="A65" s="32">
        <v>75</v>
      </c>
      <c r="B65" s="4" t="s">
        <v>98</v>
      </c>
      <c r="C65" s="7" t="s">
        <v>99</v>
      </c>
      <c r="D65" s="8">
        <v>3.5</v>
      </c>
      <c r="E65" s="8">
        <v>3</v>
      </c>
      <c r="F65" s="8">
        <v>4</v>
      </c>
      <c r="G65" s="8">
        <v>3</v>
      </c>
      <c r="H65" s="20">
        <v>3.5</v>
      </c>
      <c r="I65" s="20">
        <v>3</v>
      </c>
      <c r="J65" s="20">
        <v>3</v>
      </c>
      <c r="K65" s="25">
        <f t="shared" si="7"/>
        <v>2.9523809523809526</v>
      </c>
      <c r="L65" s="26" t="str">
        <f t="shared" si="6"/>
        <v>Khá</v>
      </c>
      <c r="M65" s="27" t="str">
        <f t="shared" si="8"/>
        <v>tốt</v>
      </c>
      <c r="N65" s="9"/>
    </row>
    <row r="66" spans="1:14" ht="19.5" thickBot="1">
      <c r="A66" s="35">
        <v>76</v>
      </c>
      <c r="B66" s="15" t="s">
        <v>14</v>
      </c>
      <c r="C66" s="14" t="s">
        <v>100</v>
      </c>
      <c r="D66" s="13">
        <v>2</v>
      </c>
      <c r="E66" s="13">
        <v>3</v>
      </c>
      <c r="F66" s="13">
        <v>2.5</v>
      </c>
      <c r="G66" s="13">
        <v>1.5</v>
      </c>
      <c r="H66" s="22">
        <v>2</v>
      </c>
      <c r="I66" s="22">
        <v>3</v>
      </c>
      <c r="J66" s="24">
        <v>2</v>
      </c>
      <c r="K66" s="25">
        <f t="shared" si="7"/>
        <v>2</v>
      </c>
      <c r="L66" s="28" t="str">
        <f>IF(K66&lt;1,"Kém",IF(K66&lt;2,"Yếu",IF(K66&lt;2.5,"T.Bình",IF(K66&lt;3.2,"Khá",IF(K66&lt;3.6,"Giỏi","Xuất sắc")))))</f>
        <v>T.Bình</v>
      </c>
      <c r="M66" s="29" t="str">
        <f t="shared" si="8"/>
        <v>Khá</v>
      </c>
      <c r="N66" s="23"/>
    </row>
    <row r="67" spans="1:14" ht="17.25" thickTop="1">
      <c r="A67" s="16"/>
      <c r="B67" s="17"/>
      <c r="C67" s="18"/>
      <c r="D67" s="11"/>
      <c r="E67" s="11"/>
      <c r="F67" s="11"/>
      <c r="G67" s="11"/>
      <c r="H67" s="21"/>
      <c r="I67" s="11"/>
      <c r="J67" s="21"/>
      <c r="K67" s="19"/>
      <c r="L67" s="19"/>
      <c r="M67" s="19"/>
      <c r="N67" s="11"/>
    </row>
    <row r="68" spans="1:14" ht="16.5">
      <c r="A68" s="16"/>
      <c r="B68" s="17"/>
      <c r="C68" s="18"/>
      <c r="D68" s="11"/>
      <c r="E68" s="11"/>
      <c r="F68" s="11"/>
      <c r="G68" s="11"/>
      <c r="H68" s="21"/>
      <c r="I68" s="11"/>
      <c r="J68" s="21"/>
      <c r="K68" s="19"/>
      <c r="L68" s="19"/>
      <c r="M68" s="19"/>
      <c r="N68" s="11"/>
    </row>
    <row r="69" spans="1:14" ht="17.25">
      <c r="A69" s="39" t="s">
        <v>6</v>
      </c>
      <c r="B69" s="39"/>
      <c r="C69" s="39"/>
      <c r="D69" s="39" t="s">
        <v>105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ht="15.75">
      <c r="A70" s="2"/>
    </row>
    <row r="71" ht="15.75">
      <c r="A71" s="2"/>
    </row>
    <row r="72" spans="1:2" ht="15.75">
      <c r="A72" s="2"/>
      <c r="B72" s="1"/>
    </row>
    <row r="73" spans="1:2" ht="15.75">
      <c r="A73" s="2"/>
      <c r="B73" s="1"/>
    </row>
    <row r="74" spans="1:14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ht="15.75">
      <c r="A75" s="2"/>
    </row>
    <row r="76" ht="15.75">
      <c r="A76" s="2"/>
    </row>
    <row r="77" ht="15.75">
      <c r="A77" s="2"/>
    </row>
    <row r="78" ht="15.75">
      <c r="A78" s="2"/>
    </row>
    <row r="79" ht="15.75">
      <c r="A79" s="2"/>
    </row>
    <row r="80" ht="15.75">
      <c r="A80" s="2"/>
    </row>
    <row r="81" ht="15.75">
      <c r="A81" s="2"/>
    </row>
    <row r="82" ht="15.75">
      <c r="A82" s="2"/>
    </row>
    <row r="83" ht="15.75">
      <c r="A83" s="2"/>
    </row>
    <row r="84" ht="15.75">
      <c r="A84" s="2"/>
    </row>
    <row r="85" ht="15.75">
      <c r="A85" s="2"/>
    </row>
    <row r="86" ht="15.75">
      <c r="A86" s="2"/>
    </row>
    <row r="87" ht="15.75">
      <c r="A87" s="2"/>
    </row>
    <row r="88" ht="15.75">
      <c r="A88" s="2"/>
    </row>
  </sheetData>
  <sheetProtection/>
  <mergeCells count="14">
    <mergeCell ref="K4:K6"/>
    <mergeCell ref="N4:N6"/>
    <mergeCell ref="L4:L6"/>
    <mergeCell ref="M4:M6"/>
    <mergeCell ref="A69:C69"/>
    <mergeCell ref="D69:N69"/>
    <mergeCell ref="A74:C74"/>
    <mergeCell ref="D74:N74"/>
    <mergeCell ref="A1:N1"/>
    <mergeCell ref="A2:N2"/>
    <mergeCell ref="A3:N3"/>
    <mergeCell ref="A4:A6"/>
    <mergeCell ref="B4:C6"/>
    <mergeCell ref="D4:J4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AnhNgoc</dc:creator>
  <cp:keywords/>
  <dc:description/>
  <cp:lastModifiedBy>Admin</cp:lastModifiedBy>
  <cp:lastPrinted>2012-02-04T02:05:17Z</cp:lastPrinted>
  <dcterms:created xsi:type="dcterms:W3CDTF">2002-12-06T18:40:18Z</dcterms:created>
  <dcterms:modified xsi:type="dcterms:W3CDTF">2012-07-11T04:17:52Z</dcterms:modified>
  <cp:category/>
  <cp:version/>
  <cp:contentType/>
  <cp:contentStatus/>
</cp:coreProperties>
</file>