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K kỳ I-11-12" sheetId="1" r:id="rId1"/>
  </sheets>
  <definedNames>
    <definedName name="_xlnm.Print_Titles" localSheetId="0">'TK kỳ I-11-12'!$5:$8</definedName>
  </definedNames>
  <calcPr fullCalcOnLoad="1"/>
</workbook>
</file>

<file path=xl/sharedStrings.xml><?xml version="1.0" encoding="utf-8"?>
<sst xmlns="http://schemas.openxmlformats.org/spreadsheetml/2006/main" count="198" uniqueCount="123">
  <si>
    <t>TRƯỜNG CĐ CÔNG NGHIỆP &amp; XD</t>
  </si>
  <si>
    <t>KHOA KỸ THUẬT MỎ</t>
  </si>
  <si>
    <t>Lớp CĐ Khai thác - K4</t>
  </si>
  <si>
    <t>STT</t>
  </si>
  <si>
    <t>Họ và tên sinh viên</t>
  </si>
  <si>
    <t>§iÓm TBC KI(TĐ10)</t>
  </si>
  <si>
    <t>§iÓm TBC KI(TĐ4)</t>
  </si>
  <si>
    <t>Ghi chú</t>
  </si>
  <si>
    <t>TĐ10</t>
  </si>
  <si>
    <t>TĐ4</t>
  </si>
  <si>
    <t>Anh</t>
  </si>
  <si>
    <t>Giang</t>
  </si>
  <si>
    <t>Huy</t>
  </si>
  <si>
    <t>Khoa</t>
  </si>
  <si>
    <t>Linh</t>
  </si>
  <si>
    <t>Long</t>
  </si>
  <si>
    <t>Phong</t>
  </si>
  <si>
    <t>San</t>
  </si>
  <si>
    <t>Sinh</t>
  </si>
  <si>
    <t>Thanh</t>
  </si>
  <si>
    <t>Khang</t>
  </si>
  <si>
    <t xml:space="preserve">Nguyễn Văn </t>
  </si>
  <si>
    <t>Minh</t>
  </si>
  <si>
    <t>GVCN</t>
  </si>
  <si>
    <t>TBK:</t>
  </si>
  <si>
    <t>NGUYỄN NAM PHONG</t>
  </si>
  <si>
    <t>Khá:</t>
  </si>
  <si>
    <t>Khá</t>
  </si>
  <si>
    <t>TB</t>
  </si>
  <si>
    <t>X.Sắc</t>
  </si>
  <si>
    <t>Yếu</t>
  </si>
  <si>
    <t>Giỏi</t>
  </si>
  <si>
    <t>Xếp loại ĐĐ kỳ I</t>
  </si>
  <si>
    <t>Xếp loại SV kỳ I</t>
  </si>
  <si>
    <t>Tốt</t>
  </si>
  <si>
    <t>TBK</t>
  </si>
  <si>
    <t>Xếp loại sinh viên:</t>
  </si>
  <si>
    <t>X.Sắc:</t>
  </si>
  <si>
    <t>TB:</t>
  </si>
  <si>
    <t>Xếp loại ĐĐ:</t>
  </si>
  <si>
    <t>Tốt:</t>
  </si>
  <si>
    <t>Môn</t>
  </si>
  <si>
    <t>Hoàng Thế</t>
  </si>
  <si>
    <t>Nguyễn Thái</t>
  </si>
  <si>
    <t>Bình</t>
  </si>
  <si>
    <t>Đặng Văn</t>
  </si>
  <si>
    <t>Bảo</t>
  </si>
  <si>
    <t>Đỗ Văn</t>
  </si>
  <si>
    <t>Công</t>
  </si>
  <si>
    <t xml:space="preserve">Đỗ Biên </t>
  </si>
  <si>
    <t>Cương</t>
  </si>
  <si>
    <t>Phạm Xuân</t>
  </si>
  <si>
    <t>Dũng</t>
  </si>
  <si>
    <t>Trần Đăng</t>
  </si>
  <si>
    <t>Dĩnh</t>
  </si>
  <si>
    <t>Ngô Xuân</t>
  </si>
  <si>
    <t>Đông</t>
  </si>
  <si>
    <t>Đại</t>
  </si>
  <si>
    <t>Nguyễn Tiến</t>
  </si>
  <si>
    <t>Đạt</t>
  </si>
  <si>
    <t xml:space="preserve">Nguyễn Công </t>
  </si>
  <si>
    <t>Điểm</t>
  </si>
  <si>
    <t>Hoàng Văn</t>
  </si>
  <si>
    <t>Đoàn</t>
  </si>
  <si>
    <t>Ngô Văn</t>
  </si>
  <si>
    <t>Nguyễn Trường</t>
  </si>
  <si>
    <t>Hải</t>
  </si>
  <si>
    <t>Trương Văn</t>
  </si>
  <si>
    <t>Hưng</t>
  </si>
  <si>
    <t>Lê Văn</t>
  </si>
  <si>
    <t>Vũ Chí</t>
  </si>
  <si>
    <t>Khánh</t>
  </si>
  <si>
    <t xml:space="preserve">Hoàng Văn </t>
  </si>
  <si>
    <t>Khoẻ</t>
  </si>
  <si>
    <t>Phạm Đăng</t>
  </si>
  <si>
    <t>Kiên</t>
  </si>
  <si>
    <t>Nghiêm Văn</t>
  </si>
  <si>
    <t>Phạm Ngọc</t>
  </si>
  <si>
    <t>Phan Văn</t>
  </si>
  <si>
    <t xml:space="preserve">Đào Văn </t>
  </si>
  <si>
    <t>Luyện</t>
  </si>
  <si>
    <t>Vũ Văn</t>
  </si>
  <si>
    <t>Ngọc</t>
  </si>
  <si>
    <t>Như</t>
  </si>
  <si>
    <t>Hứa Đức</t>
  </si>
  <si>
    <t>Phương</t>
  </si>
  <si>
    <t xml:space="preserve">Kiều Công </t>
  </si>
  <si>
    <t>Trần Văn</t>
  </si>
  <si>
    <t xml:space="preserve">Lê Duy </t>
  </si>
  <si>
    <t>Sức</t>
  </si>
  <si>
    <t>Tân</t>
  </si>
  <si>
    <t>Đỗ Mạnh</t>
  </si>
  <si>
    <t>Tài</t>
  </si>
  <si>
    <t>Thân</t>
  </si>
  <si>
    <t>Thoại</t>
  </si>
  <si>
    <t>Lưu Văn</t>
  </si>
  <si>
    <t>Thịnh</t>
  </si>
  <si>
    <t xml:space="preserve">Đào Xuân </t>
  </si>
  <si>
    <t>Tiêu</t>
  </si>
  <si>
    <t>Ngô Quang</t>
  </si>
  <si>
    <t>Tùng</t>
  </si>
  <si>
    <t>Tiến</t>
  </si>
  <si>
    <t>Lê Ngọc</t>
  </si>
  <si>
    <t>Tú</t>
  </si>
  <si>
    <t xml:space="preserve">Bùi Văn </t>
  </si>
  <si>
    <t>Trưởng</t>
  </si>
  <si>
    <t>Mã Văn</t>
  </si>
  <si>
    <t>Trí</t>
  </si>
  <si>
    <t>Nguyễn Ngọc</t>
  </si>
  <si>
    <t>Vũ</t>
  </si>
  <si>
    <t>Nguyễn Đức</t>
  </si>
  <si>
    <t>Vĩnh</t>
  </si>
  <si>
    <t>Vũ Đỡnh</t>
  </si>
  <si>
    <t>KTCN&amp;QLCL</t>
  </si>
  <si>
    <t>TT Thiết bị mỏ</t>
  </si>
  <si>
    <t>An toàn mỏ</t>
  </si>
  <si>
    <t>TT khoan nổ mìn</t>
  </si>
  <si>
    <t>TT Trắc địa</t>
  </si>
  <si>
    <t>T.Gió-thoát nước mỏ</t>
  </si>
  <si>
    <t>Đồ án Đào chống lò</t>
  </si>
  <si>
    <t>B.lưu</t>
  </si>
  <si>
    <t>3;</t>
  </si>
  <si>
    <t>ĐIỂM TỔNG KẾT HỌC TẬP KỲ I - NĂM HỌC 2011-2012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</si>
</sst>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6">
    <font>
      <sz val="10"/>
      <name val="Arial"/>
      <family val="0"/>
    </font>
    <font>
      <sz val="14"/>
      <name val="Times New Roman"/>
      <family val="1"/>
    </font>
    <font>
      <b/>
      <sz val="12"/>
      <name val=".VnTime"/>
      <family val="0"/>
    </font>
    <font>
      <sz val="12"/>
      <color indexed="10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"/>
      <family val="0"/>
    </font>
    <font>
      <sz val="13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sz val="13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0" fillId="33" borderId="10" xfId="57" applyFont="1" applyFill="1" applyBorder="1" applyAlignment="1">
      <alignment horizontal="center" vertical="center" textRotation="90"/>
      <protection/>
    </xf>
    <xf numFmtId="0" fontId="11" fillId="34" borderId="10" xfId="57" applyFont="1" applyFill="1" applyBorder="1" applyAlignment="1">
      <alignment horizontal="center" vertical="center" textRotation="90"/>
      <protection/>
    </xf>
    <xf numFmtId="0" fontId="8" fillId="0" borderId="11" xfId="0" applyFont="1" applyBorder="1" applyAlignment="1">
      <alignment horizontal="center"/>
    </xf>
    <xf numFmtId="164" fontId="8" fillId="33" borderId="11" xfId="57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164" fontId="8" fillId="33" borderId="11" xfId="57" applyNumberFormat="1" applyFont="1" applyFill="1" applyBorder="1" applyAlignment="1">
      <alignment horizontal="center"/>
      <protection/>
    </xf>
    <xf numFmtId="164" fontId="6" fillId="35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33" borderId="12" xfId="57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/>
    </xf>
    <xf numFmtId="164" fontId="8" fillId="33" borderId="12" xfId="57" applyNumberFormat="1" applyFont="1" applyFill="1" applyBorder="1" applyAlignment="1">
      <alignment horizontal="center"/>
      <protection/>
    </xf>
    <xf numFmtId="164" fontId="6" fillId="35" borderId="12" xfId="0" applyNumberFormat="1" applyFont="1" applyFill="1" applyBorder="1" applyAlignment="1">
      <alignment horizontal="center"/>
    </xf>
    <xf numFmtId="164" fontId="8" fillId="33" borderId="12" xfId="57" applyNumberFormat="1" applyFont="1" applyFill="1" applyBorder="1" applyAlignment="1">
      <alignment horizontal="center" vertical="center" wrapText="1"/>
      <protection/>
    </xf>
    <xf numFmtId="164" fontId="8" fillId="33" borderId="12" xfId="57" applyNumberFormat="1" applyFont="1" applyFill="1" applyBorder="1" applyAlignment="1">
      <alignment horizontal="center" vertical="center"/>
      <protection/>
    </xf>
    <xf numFmtId="164" fontId="9" fillId="33" borderId="12" xfId="57" applyNumberFormat="1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6" fillId="35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57" applyFont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2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7" fillId="0" borderId="26" xfId="57" applyFont="1" applyBorder="1" applyAlignment="1">
      <alignment horizontal="center" vertical="center"/>
      <protection/>
    </xf>
    <xf numFmtId="0" fontId="7" fillId="0" borderId="27" xfId="57" applyFont="1" applyBorder="1" applyAlignment="1">
      <alignment horizontal="center" vertical="center"/>
      <protection/>
    </xf>
    <xf numFmtId="0" fontId="7" fillId="0" borderId="28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30" xfId="57" applyFont="1" applyBorder="1" applyAlignment="1">
      <alignment horizontal="center" vertical="center"/>
      <protection/>
    </xf>
    <xf numFmtId="0" fontId="21" fillId="35" borderId="22" xfId="0" applyFont="1" applyFill="1" applyBorder="1" applyAlignment="1">
      <alignment horizontal="center" vertical="center" textRotation="90"/>
    </xf>
    <xf numFmtId="0" fontId="21" fillId="35" borderId="23" xfId="0" applyFont="1" applyFill="1" applyBorder="1" applyAlignment="1">
      <alignment horizontal="center" vertical="center" textRotation="90"/>
    </xf>
    <xf numFmtId="0" fontId="21" fillId="35" borderId="24" xfId="0" applyFont="1" applyFill="1" applyBorder="1" applyAlignment="1">
      <alignment horizontal="center" vertical="center" textRotation="90"/>
    </xf>
    <xf numFmtId="0" fontId="9" fillId="0" borderId="31" xfId="57" applyFont="1" applyBorder="1" applyAlignment="1">
      <alignment horizontal="center" vertical="center" textRotation="90" wrapText="1"/>
      <protection/>
    </xf>
    <xf numFmtId="0" fontId="9" fillId="0" borderId="32" xfId="57" applyFont="1" applyBorder="1" applyAlignment="1">
      <alignment horizontal="center" vertical="center" textRotation="90" wrapText="1"/>
      <protection/>
    </xf>
    <xf numFmtId="0" fontId="21" fillId="0" borderId="22" xfId="0" applyFont="1" applyFill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 textRotation="90"/>
    </xf>
    <xf numFmtId="0" fontId="13" fillId="0" borderId="31" xfId="57" applyFont="1" applyFill="1" applyBorder="1" applyAlignment="1">
      <alignment horizontal="center"/>
      <protection/>
    </xf>
    <xf numFmtId="0" fontId="13" fillId="0" borderId="32" xfId="57" applyFont="1" applyFill="1" applyBorder="1" applyAlignment="1">
      <alignment horizontal="center"/>
      <protection/>
    </xf>
    <xf numFmtId="0" fontId="4" fillId="0" borderId="31" xfId="57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horizontal="center"/>
      <protection/>
    </xf>
    <xf numFmtId="0" fontId="12" fillId="0" borderId="32" xfId="57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47">
      <selection activeCell="A1" sqref="A1:V64"/>
    </sheetView>
  </sheetViews>
  <sheetFormatPr defaultColWidth="9.140625" defaultRowHeight="12.75"/>
  <cols>
    <col min="1" max="1" width="4.57421875" style="0" customWidth="1"/>
    <col min="2" max="2" width="15.7109375" style="0" customWidth="1"/>
    <col min="3" max="3" width="8.421875" style="0" customWidth="1"/>
    <col min="4" max="17" width="5.00390625" style="0" customWidth="1"/>
    <col min="18" max="22" width="9.00390625" style="0" customWidth="1"/>
  </cols>
  <sheetData>
    <row r="1" spans="1:19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2"/>
      <c r="K1" s="1"/>
      <c r="L1" s="2"/>
      <c r="M1" s="1"/>
      <c r="N1" s="2"/>
      <c r="O1" s="1"/>
      <c r="P1" s="2"/>
      <c r="Q1" s="1"/>
      <c r="R1" s="2"/>
      <c r="S1" s="3"/>
    </row>
    <row r="2" spans="1:19" ht="15.7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2"/>
      <c r="K2" s="1"/>
      <c r="L2" s="2"/>
      <c r="M2" s="1"/>
      <c r="N2" s="2"/>
      <c r="O2" s="1"/>
      <c r="P2" s="2"/>
      <c r="Q2" s="1"/>
      <c r="R2" s="2"/>
      <c r="S2" s="3"/>
    </row>
    <row r="3" spans="1:22" ht="20.25">
      <c r="A3" s="79" t="s">
        <v>122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8.7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 customHeight="1">
      <c r="A5" s="86" t="s">
        <v>3</v>
      </c>
      <c r="B5" s="89" t="s">
        <v>4</v>
      </c>
      <c r="C5" s="90"/>
      <c r="D5" s="105" t="s">
        <v>41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95" t="s">
        <v>5</v>
      </c>
      <c r="S5" s="100" t="s">
        <v>6</v>
      </c>
      <c r="T5" s="81" t="s">
        <v>33</v>
      </c>
      <c r="U5" s="81" t="s">
        <v>32</v>
      </c>
      <c r="V5" s="83" t="s">
        <v>7</v>
      </c>
    </row>
    <row r="6" spans="1:22" ht="49.5" customHeight="1">
      <c r="A6" s="87"/>
      <c r="B6" s="91"/>
      <c r="C6" s="92"/>
      <c r="D6" s="98" t="s">
        <v>113</v>
      </c>
      <c r="E6" s="99"/>
      <c r="F6" s="98" t="s">
        <v>114</v>
      </c>
      <c r="G6" s="99"/>
      <c r="H6" s="98" t="s">
        <v>115</v>
      </c>
      <c r="I6" s="99"/>
      <c r="J6" s="98" t="s">
        <v>116</v>
      </c>
      <c r="K6" s="99"/>
      <c r="L6" s="98" t="s">
        <v>117</v>
      </c>
      <c r="M6" s="99"/>
      <c r="N6" s="98" t="s">
        <v>118</v>
      </c>
      <c r="O6" s="99"/>
      <c r="P6" s="98" t="s">
        <v>119</v>
      </c>
      <c r="Q6" s="99"/>
      <c r="R6" s="96"/>
      <c r="S6" s="101"/>
      <c r="T6" s="82"/>
      <c r="U6" s="82"/>
      <c r="V6" s="84"/>
    </row>
    <row r="7" spans="1:22" ht="26.25" customHeight="1">
      <c r="A7" s="87"/>
      <c r="B7" s="91"/>
      <c r="C7" s="92"/>
      <c r="D7" s="4" t="s">
        <v>8</v>
      </c>
      <c r="E7" s="5" t="s">
        <v>9</v>
      </c>
      <c r="F7" s="4" t="s">
        <v>8</v>
      </c>
      <c r="G7" s="5" t="s">
        <v>9</v>
      </c>
      <c r="H7" s="4" t="s">
        <v>8</v>
      </c>
      <c r="I7" s="5" t="s">
        <v>9</v>
      </c>
      <c r="J7" s="4" t="s">
        <v>8</v>
      </c>
      <c r="K7" s="5" t="s">
        <v>9</v>
      </c>
      <c r="L7" s="4" t="s">
        <v>8</v>
      </c>
      <c r="M7" s="5" t="s">
        <v>9</v>
      </c>
      <c r="N7" s="4" t="s">
        <v>8</v>
      </c>
      <c r="O7" s="5" t="s">
        <v>9</v>
      </c>
      <c r="P7" s="4" t="s">
        <v>8</v>
      </c>
      <c r="Q7" s="5" t="s">
        <v>9</v>
      </c>
      <c r="R7" s="96"/>
      <c r="S7" s="101"/>
      <c r="T7" s="82"/>
      <c r="U7" s="82"/>
      <c r="V7" s="84"/>
    </row>
    <row r="8" spans="1:22" ht="12.75">
      <c r="A8" s="88"/>
      <c r="B8" s="93"/>
      <c r="C8" s="94"/>
      <c r="D8" s="107">
        <v>2</v>
      </c>
      <c r="E8" s="108"/>
      <c r="F8" s="107">
        <v>3</v>
      </c>
      <c r="G8" s="108"/>
      <c r="H8" s="107">
        <v>2</v>
      </c>
      <c r="I8" s="108"/>
      <c r="J8" s="107">
        <v>2</v>
      </c>
      <c r="K8" s="108"/>
      <c r="L8" s="103">
        <v>2</v>
      </c>
      <c r="M8" s="104"/>
      <c r="N8" s="103">
        <v>3</v>
      </c>
      <c r="O8" s="104"/>
      <c r="P8" s="103">
        <v>1</v>
      </c>
      <c r="Q8" s="104"/>
      <c r="R8" s="97"/>
      <c r="S8" s="102"/>
      <c r="T8" s="82"/>
      <c r="U8" s="82"/>
      <c r="V8" s="85"/>
    </row>
    <row r="9" spans="1:22" ht="15" customHeight="1">
      <c r="A9" s="6">
        <v>1</v>
      </c>
      <c r="B9" s="73" t="s">
        <v>42</v>
      </c>
      <c r="C9" s="74" t="s">
        <v>10</v>
      </c>
      <c r="D9" s="7">
        <v>8.2</v>
      </c>
      <c r="E9" s="8" t="str">
        <f>IF(D9&gt;=9.5,"4.5",IF(D9&gt;=8.5,"4",IF(D9&gt;=8,"3.5",IF(D9&gt;=7,"3",IF(D9&gt;=6.5,"2.5",IF(D9&gt;=5.5,"2",IF(D9&gt;=5,"1.5",IF(D9&gt;=4,"1","0"))))))))</f>
        <v>3.5</v>
      </c>
      <c r="F9" s="9">
        <v>8</v>
      </c>
      <c r="G9" s="8" t="str">
        <f>IF(F9&gt;=9.5,"4.5",IF(F9&gt;=8.5,"4",IF(F9&gt;=8,"3.5",IF(F9&gt;=7,"3",IF(F9&gt;=6.5,"2.5",IF(F9&gt;=5.5,"2",IF(F9&gt;=5,"1.5",IF(F9&gt;=4,"1","0"))))))))</f>
        <v>3.5</v>
      </c>
      <c r="H9" s="9">
        <v>6.7</v>
      </c>
      <c r="I9" s="8" t="str">
        <f>IF(H9&gt;=9.5,"4.5",IF(H9&gt;=8.5,"4",IF(H9&gt;=8,"3.5",IF(H9&gt;=7,"3",IF(H9&gt;=6.5,"2.5",IF(H9&gt;=5.5,"2",IF(H9&gt;=5,"1.5",IF(H9&gt;=4,"1","0"))))))))</f>
        <v>2.5</v>
      </c>
      <c r="J9" s="9">
        <v>6</v>
      </c>
      <c r="K9" s="8" t="str">
        <f>IF(J9&gt;=9.5,"4.5",IF(J9&gt;=8.5,"4",IF(J9&gt;=8,"3.5",IF(J9&gt;=7,"3",IF(J9&gt;=6.5,"2.5",IF(J9&gt;=5.5,"2",IF(J9&gt;=5,"1.5",IF(J9&gt;=4,"1","0"))))))))</f>
        <v>2</v>
      </c>
      <c r="L9" s="9">
        <v>8.6</v>
      </c>
      <c r="M9" s="8" t="str">
        <f>IF(L9&gt;=9.5,"4.5",IF(L9&gt;=8.5,"4",IF(L9&gt;=8,"3.5",IF(L9&gt;=7,"3",IF(L9&gt;=6.5,"2.5",IF(L9&gt;=5.5,"2",IF(L9&gt;=5,"1.5",IF(L9&gt;=4,"1","0"))))))))</f>
        <v>4</v>
      </c>
      <c r="N9" s="69">
        <v>7.5</v>
      </c>
      <c r="O9" s="8" t="str">
        <f>IF(N9&gt;=9.5,"4.5",IF(N9&gt;=8.5,"4",IF(N9&gt;=8,"3.5",IF(N9&gt;=7,"3",IF(N9&gt;=6.5,"2.5",IF(N9&gt;=5.5,"2",IF(N9&gt;=5,"1.5",IF(N9&gt;=4,"1","0"))))))))</f>
        <v>3</v>
      </c>
      <c r="P9" s="9">
        <v>7.3</v>
      </c>
      <c r="Q9" s="8" t="str">
        <f>IF(P9&gt;=9.5,"4.5",IF(P9&gt;=8.5,"4",IF(P9&gt;=8,"3.5",IF(P9&gt;=7,"3",IF(P9&gt;=6.5,"2.5",IF(P9&gt;=5.5,"2",IF(P9&gt;=5,"1.5",IF(P9&gt;=4,"1","0"))))))))</f>
        <v>3</v>
      </c>
      <c r="R9" s="10">
        <f>(P9*1+N9*3+L9*2+J9*2+H9*2+F9*3+D9*2)/15</f>
        <v>7.5200000000000005</v>
      </c>
      <c r="S9" s="53">
        <f>(Q9*1+O9*3+M9*2+K9*2+I9*2+G9*3+E9*2)/15</f>
        <v>3.1</v>
      </c>
      <c r="T9" s="56" t="str">
        <f>IF(S9&gt;=3.6,"X.sắc",IF(S9&gt;=3.2,"Giỏi",IF(S9&gt;=2.5,"Khá",IF(S9&gt;=2,"TB",IF(S9&gt;=1,"Yếu","Kém")))))</f>
        <v>Khá</v>
      </c>
      <c r="U9" s="59" t="s">
        <v>34</v>
      </c>
      <c r="V9" s="59"/>
    </row>
    <row r="10" spans="1:22" ht="15" customHeight="1">
      <c r="A10" s="11">
        <v>2</v>
      </c>
      <c r="B10" s="75" t="s">
        <v>43</v>
      </c>
      <c r="C10" s="76" t="s">
        <v>44</v>
      </c>
      <c r="D10" s="12">
        <v>7.7</v>
      </c>
      <c r="E10" s="13" t="str">
        <f aca="true" t="shared" si="0" ref="E10:E57">IF(D10&gt;=9.5,"4.5",IF(D10&gt;=8.5,"4",IF(D10&gt;=8,"3.5",IF(D10&gt;=7,"3",IF(D10&gt;=6.5,"2.5",IF(D10&gt;=5.5,"2",IF(D10&gt;=5,"1.5",IF(D10&gt;=4,"1","0"))))))))</f>
        <v>3</v>
      </c>
      <c r="F10" s="14">
        <v>6</v>
      </c>
      <c r="G10" s="13" t="str">
        <f aca="true" t="shared" si="1" ref="G10:G57">IF(F10&gt;=9.5,"4.5",IF(F10&gt;=8.5,"4",IF(F10&gt;=8,"3.5",IF(F10&gt;=7,"3",IF(F10&gt;=6.5,"2.5",IF(F10&gt;=5.5,"2",IF(F10&gt;=5,"1.5",IF(F10&gt;=4,"1","0"))))))))</f>
        <v>2</v>
      </c>
      <c r="H10" s="14">
        <v>5.4</v>
      </c>
      <c r="I10" s="13" t="str">
        <f aca="true" t="shared" si="2" ref="I10:I57">IF(H10&gt;=9.5,"4.5",IF(H10&gt;=8.5,"4",IF(H10&gt;=8,"3.5",IF(H10&gt;=7,"3",IF(H10&gt;=6.5,"2.5",IF(H10&gt;=5.5,"2",IF(H10&gt;=5,"1.5",IF(H10&gt;=4,"1","0"))))))))</f>
        <v>1.5</v>
      </c>
      <c r="J10" s="14">
        <v>6</v>
      </c>
      <c r="K10" s="13" t="str">
        <f aca="true" t="shared" si="3" ref="K10:K57">IF(J10&gt;=9.5,"4.5",IF(J10&gt;=8.5,"4",IF(J10&gt;=8,"3.5",IF(J10&gt;=7,"3",IF(J10&gt;=6.5,"2.5",IF(J10&gt;=5.5,"2",IF(J10&gt;=5,"1.5",IF(J10&gt;=4,"1","0"))))))))</f>
        <v>2</v>
      </c>
      <c r="L10" s="14">
        <v>7</v>
      </c>
      <c r="M10" s="13" t="str">
        <f aca="true" t="shared" si="4" ref="M10:M57">IF(L10&gt;=9.5,"4.5",IF(L10&gt;=8.5,"4",IF(L10&gt;=8,"3.5",IF(L10&gt;=7,"3",IF(L10&gt;=6.5,"2.5",IF(L10&gt;=5.5,"2",IF(L10&gt;=5,"1.5",IF(L10&gt;=4,"1","0"))))))))</f>
        <v>3</v>
      </c>
      <c r="N10" s="70">
        <v>6.6</v>
      </c>
      <c r="O10" s="13" t="str">
        <f aca="true" t="shared" si="5" ref="O10:O57">IF(N10&gt;=9.5,"4.5",IF(N10&gt;=8.5,"4",IF(N10&gt;=8,"3.5",IF(N10&gt;=7,"3",IF(N10&gt;=6.5,"2.5",IF(N10&gt;=5.5,"2",IF(N10&gt;=5,"1.5",IF(N10&gt;=4,"1","0"))))))))</f>
        <v>2.5</v>
      </c>
      <c r="P10" s="14">
        <v>6.2</v>
      </c>
      <c r="Q10" s="13" t="str">
        <f aca="true" t="shared" si="6" ref="Q10:Q57">IF(P10&gt;=9.5,"4.5",IF(P10&gt;=8.5,"4",IF(P10&gt;=8,"3.5",IF(P10&gt;=7,"3",IF(P10&gt;=6.5,"2.5",IF(P10&gt;=5.5,"2",IF(P10&gt;=5,"1.5",IF(P10&gt;=4,"1","0"))))))))</f>
        <v>2</v>
      </c>
      <c r="R10" s="15">
        <f aca="true" t="shared" si="7" ref="R10:R57">(P10*1+N10*3+L10*2+J10*2+H10*2+F10*3+D10*2)/15</f>
        <v>6.413333333333333</v>
      </c>
      <c r="S10" s="54">
        <f aca="true" t="shared" si="8" ref="S10:S57">(Q10*1+O10*3+M10*2+K10*2+I10*2+G10*3+E10*2)/15</f>
        <v>2.3</v>
      </c>
      <c r="T10" s="57" t="str">
        <f aca="true" t="shared" si="9" ref="T10:T57">IF(S10&gt;=3.6,"X.sắc",IF(S10&gt;=3.2,"Giỏi",IF(S10&gt;=2.5,"Khá",IF(S10&gt;=2,"TB",IF(S10&gt;=1,"Yếu","Kém")))))</f>
        <v>TB</v>
      </c>
      <c r="U10" s="57" t="s">
        <v>27</v>
      </c>
      <c r="V10" s="57"/>
    </row>
    <row r="11" spans="1:22" ht="15" customHeight="1">
      <c r="A11" s="11">
        <v>3</v>
      </c>
      <c r="B11" s="75" t="s">
        <v>45</v>
      </c>
      <c r="C11" s="76" t="s">
        <v>46</v>
      </c>
      <c r="D11" s="12">
        <v>8.2</v>
      </c>
      <c r="E11" s="13" t="str">
        <f t="shared" si="0"/>
        <v>3.5</v>
      </c>
      <c r="F11" s="14">
        <v>7</v>
      </c>
      <c r="G11" s="13" t="str">
        <f t="shared" si="1"/>
        <v>3</v>
      </c>
      <c r="H11" s="14">
        <v>7.8</v>
      </c>
      <c r="I11" s="13" t="str">
        <f t="shared" si="2"/>
        <v>3</v>
      </c>
      <c r="J11" s="14">
        <v>3</v>
      </c>
      <c r="K11" s="13" t="str">
        <f t="shared" si="3"/>
        <v>0</v>
      </c>
      <c r="L11" s="14">
        <v>7.1</v>
      </c>
      <c r="M11" s="13" t="str">
        <f t="shared" si="4"/>
        <v>3</v>
      </c>
      <c r="N11" s="70">
        <v>6.7</v>
      </c>
      <c r="O11" s="13" t="str">
        <f t="shared" si="5"/>
        <v>2.5</v>
      </c>
      <c r="P11" s="14">
        <v>6.2</v>
      </c>
      <c r="Q11" s="13" t="str">
        <f t="shared" si="6"/>
        <v>2</v>
      </c>
      <c r="R11" s="15">
        <f t="shared" si="7"/>
        <v>6.633333333333334</v>
      </c>
      <c r="S11" s="54">
        <f t="shared" si="8"/>
        <v>2.5</v>
      </c>
      <c r="T11" s="57" t="str">
        <f t="shared" si="9"/>
        <v>Khá</v>
      </c>
      <c r="U11" s="57" t="s">
        <v>27</v>
      </c>
      <c r="V11" s="57"/>
    </row>
    <row r="12" spans="1:22" ht="15" customHeight="1">
      <c r="A12" s="11">
        <v>4</v>
      </c>
      <c r="B12" s="75" t="s">
        <v>47</v>
      </c>
      <c r="C12" s="76" t="s">
        <v>48</v>
      </c>
      <c r="D12" s="12">
        <v>7.8</v>
      </c>
      <c r="E12" s="13" t="str">
        <f t="shared" si="0"/>
        <v>3</v>
      </c>
      <c r="F12" s="14">
        <v>6</v>
      </c>
      <c r="G12" s="13" t="str">
        <f t="shared" si="1"/>
        <v>2</v>
      </c>
      <c r="H12" s="14">
        <v>7.2</v>
      </c>
      <c r="I12" s="13" t="str">
        <f t="shared" si="2"/>
        <v>3</v>
      </c>
      <c r="J12" s="14">
        <v>6</v>
      </c>
      <c r="K12" s="13" t="str">
        <f t="shared" si="3"/>
        <v>2</v>
      </c>
      <c r="L12" s="14">
        <v>8.8</v>
      </c>
      <c r="M12" s="13" t="str">
        <f t="shared" si="4"/>
        <v>4</v>
      </c>
      <c r="N12" s="70">
        <v>7.1</v>
      </c>
      <c r="O12" s="13" t="str">
        <f t="shared" si="5"/>
        <v>3</v>
      </c>
      <c r="P12" s="14">
        <v>6.2</v>
      </c>
      <c r="Q12" s="13" t="str">
        <f t="shared" si="6"/>
        <v>2</v>
      </c>
      <c r="R12" s="15">
        <f t="shared" si="7"/>
        <v>7.006666666666666</v>
      </c>
      <c r="S12" s="54">
        <f t="shared" si="8"/>
        <v>2.7333333333333334</v>
      </c>
      <c r="T12" s="57" t="str">
        <f t="shared" si="9"/>
        <v>Khá</v>
      </c>
      <c r="U12" s="57" t="s">
        <v>34</v>
      </c>
      <c r="V12" s="57"/>
    </row>
    <row r="13" spans="1:22" ht="15" customHeight="1">
      <c r="A13" s="11">
        <v>5</v>
      </c>
      <c r="B13" s="75" t="s">
        <v>49</v>
      </c>
      <c r="C13" s="76" t="s">
        <v>50</v>
      </c>
      <c r="D13" s="12">
        <v>6.8</v>
      </c>
      <c r="E13" s="13" t="str">
        <f t="shared" si="0"/>
        <v>2.5</v>
      </c>
      <c r="F13" s="14">
        <v>6</v>
      </c>
      <c r="G13" s="13" t="str">
        <f t="shared" si="1"/>
        <v>2</v>
      </c>
      <c r="H13" s="14">
        <v>7</v>
      </c>
      <c r="I13" s="13" t="str">
        <f t="shared" si="2"/>
        <v>3</v>
      </c>
      <c r="J13" s="14">
        <v>6</v>
      </c>
      <c r="K13" s="13" t="str">
        <f t="shared" si="3"/>
        <v>2</v>
      </c>
      <c r="L13" s="14">
        <v>7.1</v>
      </c>
      <c r="M13" s="13" t="str">
        <f t="shared" si="4"/>
        <v>3</v>
      </c>
      <c r="N13" s="71">
        <v>8</v>
      </c>
      <c r="O13" s="13" t="str">
        <f t="shared" si="5"/>
        <v>3.5</v>
      </c>
      <c r="P13" s="14">
        <v>7.2</v>
      </c>
      <c r="Q13" s="13" t="str">
        <f t="shared" si="6"/>
        <v>3</v>
      </c>
      <c r="R13" s="15">
        <f t="shared" si="7"/>
        <v>6.866666666666666</v>
      </c>
      <c r="S13" s="54">
        <f t="shared" si="8"/>
        <v>2.7</v>
      </c>
      <c r="T13" s="57" t="str">
        <f t="shared" si="9"/>
        <v>Khá</v>
      </c>
      <c r="U13" s="57" t="s">
        <v>34</v>
      </c>
      <c r="V13" s="57"/>
    </row>
    <row r="14" spans="1:22" ht="15" customHeight="1">
      <c r="A14" s="11">
        <v>6</v>
      </c>
      <c r="B14" s="75" t="s">
        <v>51</v>
      </c>
      <c r="C14" s="76" t="s">
        <v>52</v>
      </c>
      <c r="D14" s="12">
        <v>7.5</v>
      </c>
      <c r="E14" s="13" t="str">
        <f t="shared" si="0"/>
        <v>3</v>
      </c>
      <c r="F14" s="14">
        <v>8</v>
      </c>
      <c r="G14" s="13" t="str">
        <f t="shared" si="1"/>
        <v>3.5</v>
      </c>
      <c r="H14" s="14">
        <v>6.7</v>
      </c>
      <c r="I14" s="13" t="str">
        <f t="shared" si="2"/>
        <v>2.5</v>
      </c>
      <c r="J14" s="14">
        <v>7</v>
      </c>
      <c r="K14" s="13" t="str">
        <f t="shared" si="3"/>
        <v>3</v>
      </c>
      <c r="L14" s="14">
        <v>6.8</v>
      </c>
      <c r="M14" s="13" t="str">
        <f t="shared" si="4"/>
        <v>2.5</v>
      </c>
      <c r="N14" s="70">
        <v>6.4</v>
      </c>
      <c r="O14" s="13" t="str">
        <f t="shared" si="5"/>
        <v>2</v>
      </c>
      <c r="P14" s="14">
        <v>6.4</v>
      </c>
      <c r="Q14" s="13" t="str">
        <f t="shared" si="6"/>
        <v>2</v>
      </c>
      <c r="R14" s="15">
        <f t="shared" si="7"/>
        <v>7.040000000000001</v>
      </c>
      <c r="S14" s="54">
        <f t="shared" si="8"/>
        <v>2.7</v>
      </c>
      <c r="T14" s="57" t="str">
        <f t="shared" si="9"/>
        <v>Khá</v>
      </c>
      <c r="U14" s="57" t="s">
        <v>34</v>
      </c>
      <c r="V14" s="57"/>
    </row>
    <row r="15" spans="1:22" ht="15" customHeight="1">
      <c r="A15" s="11">
        <v>7</v>
      </c>
      <c r="B15" s="75" t="s">
        <v>53</v>
      </c>
      <c r="C15" s="76" t="s">
        <v>54</v>
      </c>
      <c r="D15" s="12">
        <v>7.6</v>
      </c>
      <c r="E15" s="13" t="str">
        <f t="shared" si="0"/>
        <v>3</v>
      </c>
      <c r="F15" s="14">
        <v>0</v>
      </c>
      <c r="G15" s="13" t="str">
        <f t="shared" si="1"/>
        <v>0</v>
      </c>
      <c r="H15" s="14">
        <v>5.6</v>
      </c>
      <c r="I15" s="13" t="str">
        <f t="shared" si="2"/>
        <v>2</v>
      </c>
      <c r="J15" s="14">
        <v>3</v>
      </c>
      <c r="K15" s="13" t="str">
        <f t="shared" si="3"/>
        <v>0</v>
      </c>
      <c r="L15" s="14">
        <v>8</v>
      </c>
      <c r="M15" s="13" t="str">
        <f t="shared" si="4"/>
        <v>3.5</v>
      </c>
      <c r="N15" s="70">
        <v>6.5</v>
      </c>
      <c r="O15" s="13" t="str">
        <f t="shared" si="5"/>
        <v>2.5</v>
      </c>
      <c r="P15" s="14">
        <v>6.2</v>
      </c>
      <c r="Q15" s="13" t="str">
        <f t="shared" si="6"/>
        <v>2</v>
      </c>
      <c r="R15" s="15">
        <f t="shared" si="7"/>
        <v>4.94</v>
      </c>
      <c r="S15" s="54">
        <f t="shared" si="8"/>
        <v>1.7666666666666666</v>
      </c>
      <c r="T15" s="57" t="str">
        <f t="shared" si="9"/>
        <v>Yếu</v>
      </c>
      <c r="U15" s="57" t="s">
        <v>27</v>
      </c>
      <c r="V15" s="57"/>
    </row>
    <row r="16" spans="1:22" ht="15" customHeight="1">
      <c r="A16" s="11">
        <v>8</v>
      </c>
      <c r="B16" s="75" t="s">
        <v>55</v>
      </c>
      <c r="C16" s="76" t="s">
        <v>56</v>
      </c>
      <c r="D16" s="12">
        <v>8.5</v>
      </c>
      <c r="E16" s="13" t="str">
        <f t="shared" si="0"/>
        <v>4</v>
      </c>
      <c r="F16" s="14">
        <v>9</v>
      </c>
      <c r="G16" s="13" t="str">
        <f t="shared" si="1"/>
        <v>4</v>
      </c>
      <c r="H16" s="14">
        <v>9</v>
      </c>
      <c r="I16" s="13" t="str">
        <f t="shared" si="2"/>
        <v>4</v>
      </c>
      <c r="J16" s="14">
        <v>7</v>
      </c>
      <c r="K16" s="13" t="str">
        <f t="shared" si="3"/>
        <v>3</v>
      </c>
      <c r="L16" s="14">
        <v>9.1</v>
      </c>
      <c r="M16" s="13" t="str">
        <f t="shared" si="4"/>
        <v>4</v>
      </c>
      <c r="N16" s="70">
        <v>8.5</v>
      </c>
      <c r="O16" s="13" t="str">
        <f>IF(N16&gt;=9.5,"4.5",IF(N16&gt;=8.5,"4",IF(N16&gt;=8,"3.5",IF(N16&gt;=7,"3",IF(N16&gt;=6.5,"2.5",IF(N16&gt;=5.5,"2",IF(N16&gt;=5,"1.5",IF(N16&gt;=4,"1","0"))))))))</f>
        <v>4</v>
      </c>
      <c r="P16" s="14">
        <v>9.1</v>
      </c>
      <c r="Q16" s="13" t="str">
        <f t="shared" si="6"/>
        <v>4</v>
      </c>
      <c r="R16" s="15">
        <f t="shared" si="7"/>
        <v>8.586666666666668</v>
      </c>
      <c r="S16" s="54">
        <f t="shared" si="8"/>
        <v>3.8666666666666667</v>
      </c>
      <c r="T16" s="57" t="str">
        <f t="shared" si="9"/>
        <v>X.sắc</v>
      </c>
      <c r="U16" s="57" t="s">
        <v>29</v>
      </c>
      <c r="V16" s="57"/>
    </row>
    <row r="17" spans="1:22" ht="15" customHeight="1">
      <c r="A17" s="11">
        <v>9</v>
      </c>
      <c r="B17" s="75" t="s">
        <v>47</v>
      </c>
      <c r="C17" s="76" t="s">
        <v>57</v>
      </c>
      <c r="D17" s="12">
        <v>7.4</v>
      </c>
      <c r="E17" s="13" t="str">
        <f t="shared" si="0"/>
        <v>3</v>
      </c>
      <c r="F17" s="14">
        <v>8</v>
      </c>
      <c r="G17" s="13" t="str">
        <f t="shared" si="1"/>
        <v>3.5</v>
      </c>
      <c r="H17" s="14">
        <v>7.4</v>
      </c>
      <c r="I17" s="13" t="str">
        <f t="shared" si="2"/>
        <v>3</v>
      </c>
      <c r="J17" s="14">
        <v>5</v>
      </c>
      <c r="K17" s="13" t="str">
        <f t="shared" si="3"/>
        <v>1.5</v>
      </c>
      <c r="L17" s="14">
        <v>8.9</v>
      </c>
      <c r="M17" s="13" t="str">
        <f t="shared" si="4"/>
        <v>4</v>
      </c>
      <c r="N17" s="70">
        <v>7.8</v>
      </c>
      <c r="O17" s="13" t="str">
        <f t="shared" si="5"/>
        <v>3</v>
      </c>
      <c r="P17" s="14">
        <v>7.1</v>
      </c>
      <c r="Q17" s="13" t="str">
        <f t="shared" si="6"/>
        <v>3</v>
      </c>
      <c r="R17" s="15">
        <f t="shared" si="7"/>
        <v>7.459999999999999</v>
      </c>
      <c r="S17" s="54">
        <f t="shared" si="8"/>
        <v>3.033333333333333</v>
      </c>
      <c r="T17" s="57" t="str">
        <f t="shared" si="9"/>
        <v>Khá</v>
      </c>
      <c r="U17" s="57" t="s">
        <v>34</v>
      </c>
      <c r="V17" s="57"/>
    </row>
    <row r="18" spans="1:22" ht="15" customHeight="1">
      <c r="A18" s="11">
        <v>10</v>
      </c>
      <c r="B18" s="75" t="s">
        <v>21</v>
      </c>
      <c r="C18" s="76" t="s">
        <v>57</v>
      </c>
      <c r="D18" s="12">
        <v>8.1</v>
      </c>
      <c r="E18" s="13" t="str">
        <f t="shared" si="0"/>
        <v>3.5</v>
      </c>
      <c r="F18" s="14">
        <v>8</v>
      </c>
      <c r="G18" s="13" t="str">
        <f t="shared" si="1"/>
        <v>3.5</v>
      </c>
      <c r="H18" s="14">
        <v>8</v>
      </c>
      <c r="I18" s="13" t="str">
        <f t="shared" si="2"/>
        <v>3.5</v>
      </c>
      <c r="J18" s="14">
        <v>6</v>
      </c>
      <c r="K18" s="13" t="str">
        <f t="shared" si="3"/>
        <v>2</v>
      </c>
      <c r="L18" s="14">
        <v>8.3</v>
      </c>
      <c r="M18" s="13" t="str">
        <f t="shared" si="4"/>
        <v>3.5</v>
      </c>
      <c r="N18" s="70">
        <v>6.5</v>
      </c>
      <c r="O18" s="13" t="str">
        <f t="shared" si="5"/>
        <v>2.5</v>
      </c>
      <c r="P18" s="14">
        <v>5.9</v>
      </c>
      <c r="Q18" s="13" t="str">
        <f t="shared" si="6"/>
        <v>2</v>
      </c>
      <c r="R18" s="15">
        <f t="shared" si="7"/>
        <v>7.346666666666667</v>
      </c>
      <c r="S18" s="54">
        <f t="shared" si="8"/>
        <v>3</v>
      </c>
      <c r="T18" s="57" t="str">
        <f t="shared" si="9"/>
        <v>Khá</v>
      </c>
      <c r="U18" s="57" t="s">
        <v>34</v>
      </c>
      <c r="V18" s="57"/>
    </row>
    <row r="19" spans="1:22" ht="15" customHeight="1">
      <c r="A19" s="11">
        <v>11</v>
      </c>
      <c r="B19" s="75" t="s">
        <v>58</v>
      </c>
      <c r="C19" s="76" t="s">
        <v>59</v>
      </c>
      <c r="D19" s="12">
        <v>8</v>
      </c>
      <c r="E19" s="13" t="str">
        <f t="shared" si="0"/>
        <v>3.5</v>
      </c>
      <c r="F19" s="14">
        <v>7</v>
      </c>
      <c r="G19" s="13" t="str">
        <f t="shared" si="1"/>
        <v>3</v>
      </c>
      <c r="H19" s="14">
        <v>6.7</v>
      </c>
      <c r="I19" s="13" t="str">
        <f t="shared" si="2"/>
        <v>2.5</v>
      </c>
      <c r="J19" s="14">
        <v>6</v>
      </c>
      <c r="K19" s="13" t="str">
        <f t="shared" si="3"/>
        <v>2</v>
      </c>
      <c r="L19" s="14">
        <v>8.7</v>
      </c>
      <c r="M19" s="13" t="str">
        <f t="shared" si="4"/>
        <v>4</v>
      </c>
      <c r="N19" s="70">
        <v>7.6</v>
      </c>
      <c r="O19" s="13" t="str">
        <f t="shared" si="5"/>
        <v>3</v>
      </c>
      <c r="P19" s="14">
        <v>6</v>
      </c>
      <c r="Q19" s="13" t="str">
        <f t="shared" si="6"/>
        <v>2</v>
      </c>
      <c r="R19" s="15">
        <f t="shared" si="7"/>
        <v>7.239999999999999</v>
      </c>
      <c r="S19" s="54">
        <f t="shared" si="8"/>
        <v>2.933333333333333</v>
      </c>
      <c r="T19" s="57" t="str">
        <f t="shared" si="9"/>
        <v>Khá</v>
      </c>
      <c r="U19" s="57" t="s">
        <v>35</v>
      </c>
      <c r="V19" s="57"/>
    </row>
    <row r="20" spans="1:22" ht="15" customHeight="1">
      <c r="A20" s="11">
        <v>12</v>
      </c>
      <c r="B20" s="75" t="s">
        <v>60</v>
      </c>
      <c r="C20" s="76" t="s">
        <v>61</v>
      </c>
      <c r="D20" s="12">
        <v>7.5</v>
      </c>
      <c r="E20" s="13" t="str">
        <f t="shared" si="0"/>
        <v>3</v>
      </c>
      <c r="F20" s="14">
        <v>0</v>
      </c>
      <c r="G20" s="13" t="str">
        <f t="shared" si="1"/>
        <v>0</v>
      </c>
      <c r="H20" s="14">
        <v>4.5</v>
      </c>
      <c r="I20" s="13" t="str">
        <f t="shared" si="2"/>
        <v>1</v>
      </c>
      <c r="J20" s="14">
        <v>3</v>
      </c>
      <c r="K20" s="13" t="str">
        <f t="shared" si="3"/>
        <v>0</v>
      </c>
      <c r="L20" s="14">
        <v>7.4</v>
      </c>
      <c r="M20" s="13" t="str">
        <f t="shared" si="4"/>
        <v>3</v>
      </c>
      <c r="N20" s="70">
        <v>6.2</v>
      </c>
      <c r="O20" s="13" t="str">
        <f t="shared" si="5"/>
        <v>2</v>
      </c>
      <c r="P20" s="14">
        <v>5.1</v>
      </c>
      <c r="Q20" s="13" t="str">
        <f t="shared" si="6"/>
        <v>1.5</v>
      </c>
      <c r="R20" s="15">
        <f t="shared" si="7"/>
        <v>4.566666666666666</v>
      </c>
      <c r="S20" s="54">
        <f t="shared" si="8"/>
        <v>1.4333333333333333</v>
      </c>
      <c r="T20" s="57" t="str">
        <f t="shared" si="9"/>
        <v>Yếu</v>
      </c>
      <c r="U20" s="57" t="s">
        <v>27</v>
      </c>
      <c r="V20" s="57"/>
    </row>
    <row r="21" spans="1:22" ht="15" customHeight="1">
      <c r="A21" s="11">
        <v>13</v>
      </c>
      <c r="B21" s="75" t="s">
        <v>62</v>
      </c>
      <c r="C21" s="76" t="s">
        <v>63</v>
      </c>
      <c r="D21" s="12">
        <v>8</v>
      </c>
      <c r="E21" s="13" t="str">
        <f t="shared" si="0"/>
        <v>3.5</v>
      </c>
      <c r="F21" s="14">
        <v>7</v>
      </c>
      <c r="G21" s="13" t="str">
        <f t="shared" si="1"/>
        <v>3</v>
      </c>
      <c r="H21" s="14">
        <v>7.2</v>
      </c>
      <c r="I21" s="13" t="str">
        <f t="shared" si="2"/>
        <v>3</v>
      </c>
      <c r="J21" s="14">
        <v>7</v>
      </c>
      <c r="K21" s="13" t="str">
        <f t="shared" si="3"/>
        <v>3</v>
      </c>
      <c r="L21" s="14">
        <v>7.1</v>
      </c>
      <c r="M21" s="13" t="str">
        <f t="shared" si="4"/>
        <v>3</v>
      </c>
      <c r="N21" s="70">
        <v>7.7</v>
      </c>
      <c r="O21" s="13" t="str">
        <f t="shared" si="5"/>
        <v>3</v>
      </c>
      <c r="P21" s="14">
        <v>7.3</v>
      </c>
      <c r="Q21" s="13" t="str">
        <f t="shared" si="6"/>
        <v>3</v>
      </c>
      <c r="R21" s="15">
        <f t="shared" si="7"/>
        <v>7.333333333333333</v>
      </c>
      <c r="S21" s="54">
        <f t="shared" si="8"/>
        <v>3.066666666666667</v>
      </c>
      <c r="T21" s="57" t="str">
        <f t="shared" si="9"/>
        <v>Khá</v>
      </c>
      <c r="U21" s="57" t="s">
        <v>27</v>
      </c>
      <c r="V21" s="57"/>
    </row>
    <row r="22" spans="1:22" ht="15" customHeight="1">
      <c r="A22" s="11">
        <v>14</v>
      </c>
      <c r="B22" s="75" t="s">
        <v>64</v>
      </c>
      <c r="C22" s="76" t="s">
        <v>63</v>
      </c>
      <c r="D22" s="12">
        <v>8.2</v>
      </c>
      <c r="E22" s="13" t="str">
        <f t="shared" si="0"/>
        <v>3.5</v>
      </c>
      <c r="F22" s="14">
        <v>7</v>
      </c>
      <c r="G22" s="13" t="str">
        <f t="shared" si="1"/>
        <v>3</v>
      </c>
      <c r="H22" s="14">
        <v>6.4</v>
      </c>
      <c r="I22" s="13" t="str">
        <f t="shared" si="2"/>
        <v>2</v>
      </c>
      <c r="J22" s="14">
        <v>3</v>
      </c>
      <c r="K22" s="13" t="str">
        <f t="shared" si="3"/>
        <v>0</v>
      </c>
      <c r="L22" s="14">
        <v>7.4</v>
      </c>
      <c r="M22" s="13" t="str">
        <f t="shared" si="4"/>
        <v>3</v>
      </c>
      <c r="N22" s="70">
        <v>6.2</v>
      </c>
      <c r="O22" s="13" t="str">
        <f t="shared" si="5"/>
        <v>2</v>
      </c>
      <c r="P22" s="14">
        <v>6</v>
      </c>
      <c r="Q22" s="13" t="str">
        <f t="shared" si="6"/>
        <v>2</v>
      </c>
      <c r="R22" s="15">
        <f t="shared" si="7"/>
        <v>6.373333333333333</v>
      </c>
      <c r="S22" s="54">
        <f t="shared" si="8"/>
        <v>2.2666666666666666</v>
      </c>
      <c r="T22" s="57" t="str">
        <f t="shared" si="9"/>
        <v>TB</v>
      </c>
      <c r="U22" s="57" t="s">
        <v>35</v>
      </c>
      <c r="V22" s="57"/>
    </row>
    <row r="23" spans="1:22" ht="15" customHeight="1">
      <c r="A23" s="11">
        <v>15</v>
      </c>
      <c r="B23" s="75" t="s">
        <v>65</v>
      </c>
      <c r="C23" s="76" t="s">
        <v>11</v>
      </c>
      <c r="D23" s="12">
        <v>7.8</v>
      </c>
      <c r="E23" s="13" t="str">
        <f t="shared" si="0"/>
        <v>3</v>
      </c>
      <c r="F23" s="14">
        <v>7</v>
      </c>
      <c r="G23" s="13" t="str">
        <f t="shared" si="1"/>
        <v>3</v>
      </c>
      <c r="H23" s="14">
        <v>6.2</v>
      </c>
      <c r="I23" s="13" t="str">
        <f t="shared" si="2"/>
        <v>2</v>
      </c>
      <c r="J23" s="14">
        <v>7</v>
      </c>
      <c r="K23" s="13" t="str">
        <f t="shared" si="3"/>
        <v>3</v>
      </c>
      <c r="L23" s="14">
        <v>7.6</v>
      </c>
      <c r="M23" s="13" t="str">
        <f t="shared" si="4"/>
        <v>3</v>
      </c>
      <c r="N23" s="70">
        <v>7.6</v>
      </c>
      <c r="O23" s="13" t="str">
        <f t="shared" si="5"/>
        <v>3</v>
      </c>
      <c r="P23" s="14">
        <v>7.2</v>
      </c>
      <c r="Q23" s="13" t="str">
        <f t="shared" si="6"/>
        <v>3</v>
      </c>
      <c r="R23" s="15">
        <f t="shared" si="7"/>
        <v>7.213333333333333</v>
      </c>
      <c r="S23" s="54">
        <f t="shared" si="8"/>
        <v>2.8666666666666667</v>
      </c>
      <c r="T23" s="57" t="str">
        <f t="shared" si="9"/>
        <v>Khá</v>
      </c>
      <c r="U23" s="57" t="s">
        <v>34</v>
      </c>
      <c r="V23" s="57"/>
    </row>
    <row r="24" spans="1:22" ht="15" customHeight="1">
      <c r="A24" s="11">
        <v>16</v>
      </c>
      <c r="B24" s="75" t="s">
        <v>21</v>
      </c>
      <c r="C24" s="76" t="s">
        <v>66</v>
      </c>
      <c r="D24" s="12">
        <v>7.7</v>
      </c>
      <c r="E24" s="13" t="str">
        <f t="shared" si="0"/>
        <v>3</v>
      </c>
      <c r="F24" s="14">
        <v>7</v>
      </c>
      <c r="G24" s="13" t="str">
        <f t="shared" si="1"/>
        <v>3</v>
      </c>
      <c r="H24" s="14">
        <v>7.1</v>
      </c>
      <c r="I24" s="13" t="str">
        <f t="shared" si="2"/>
        <v>3</v>
      </c>
      <c r="J24" s="14">
        <v>6</v>
      </c>
      <c r="K24" s="13" t="str">
        <f t="shared" si="3"/>
        <v>2</v>
      </c>
      <c r="L24" s="14">
        <v>7.3</v>
      </c>
      <c r="M24" s="13" t="str">
        <f t="shared" si="4"/>
        <v>3</v>
      </c>
      <c r="N24" s="70">
        <v>7.8</v>
      </c>
      <c r="O24" s="13" t="str">
        <f t="shared" si="5"/>
        <v>3</v>
      </c>
      <c r="P24" s="14">
        <v>5.5</v>
      </c>
      <c r="Q24" s="13" t="str">
        <f t="shared" si="6"/>
        <v>2</v>
      </c>
      <c r="R24" s="15">
        <f t="shared" si="7"/>
        <v>7.073333333333334</v>
      </c>
      <c r="S24" s="54">
        <f t="shared" si="8"/>
        <v>2.8</v>
      </c>
      <c r="T24" s="57" t="str">
        <f t="shared" si="9"/>
        <v>Khá</v>
      </c>
      <c r="U24" s="57" t="s">
        <v>34</v>
      </c>
      <c r="V24" s="57"/>
    </row>
    <row r="25" spans="1:22" ht="15" customHeight="1">
      <c r="A25" s="11">
        <v>17</v>
      </c>
      <c r="B25" s="75" t="s">
        <v>67</v>
      </c>
      <c r="C25" s="76" t="s">
        <v>68</v>
      </c>
      <c r="D25" s="12">
        <v>6.7</v>
      </c>
      <c r="E25" s="13" t="str">
        <f t="shared" si="0"/>
        <v>2.5</v>
      </c>
      <c r="F25" s="14">
        <v>9</v>
      </c>
      <c r="G25" s="13" t="str">
        <f t="shared" si="1"/>
        <v>4</v>
      </c>
      <c r="H25" s="14">
        <v>8</v>
      </c>
      <c r="I25" s="13" t="str">
        <f t="shared" si="2"/>
        <v>3.5</v>
      </c>
      <c r="J25" s="14">
        <v>7</v>
      </c>
      <c r="K25" s="13" t="str">
        <f t="shared" si="3"/>
        <v>3</v>
      </c>
      <c r="L25" s="14">
        <v>7.3</v>
      </c>
      <c r="M25" s="13" t="str">
        <f t="shared" si="4"/>
        <v>3</v>
      </c>
      <c r="N25" s="70">
        <v>7.6</v>
      </c>
      <c r="O25" s="13" t="str">
        <f t="shared" si="5"/>
        <v>3</v>
      </c>
      <c r="P25" s="14">
        <v>7.4</v>
      </c>
      <c r="Q25" s="13" t="str">
        <f t="shared" si="6"/>
        <v>3</v>
      </c>
      <c r="R25" s="15">
        <f t="shared" si="7"/>
        <v>7.680000000000001</v>
      </c>
      <c r="S25" s="54">
        <f t="shared" si="8"/>
        <v>3.2</v>
      </c>
      <c r="T25" s="57" t="str">
        <f t="shared" si="9"/>
        <v>Giỏi</v>
      </c>
      <c r="U25" s="57" t="s">
        <v>29</v>
      </c>
      <c r="V25" s="57"/>
    </row>
    <row r="26" spans="1:22" ht="15" customHeight="1">
      <c r="A26" s="11">
        <v>18</v>
      </c>
      <c r="B26" s="75" t="s">
        <v>69</v>
      </c>
      <c r="C26" s="76" t="s">
        <v>12</v>
      </c>
      <c r="D26" s="12">
        <v>7.6</v>
      </c>
      <c r="E26" s="13" t="str">
        <f t="shared" si="0"/>
        <v>3</v>
      </c>
      <c r="F26" s="14">
        <v>6</v>
      </c>
      <c r="G26" s="13" t="str">
        <f t="shared" si="1"/>
        <v>2</v>
      </c>
      <c r="H26" s="14">
        <v>6.2</v>
      </c>
      <c r="I26" s="13" t="str">
        <f t="shared" si="2"/>
        <v>2</v>
      </c>
      <c r="J26" s="14">
        <v>6</v>
      </c>
      <c r="K26" s="13" t="str">
        <f t="shared" si="3"/>
        <v>2</v>
      </c>
      <c r="L26" s="14">
        <v>8.3</v>
      </c>
      <c r="M26" s="13" t="str">
        <f t="shared" si="4"/>
        <v>3.5</v>
      </c>
      <c r="N26" s="70">
        <v>7.8</v>
      </c>
      <c r="O26" s="13" t="str">
        <f t="shared" si="5"/>
        <v>3</v>
      </c>
      <c r="P26" s="14">
        <v>6.2</v>
      </c>
      <c r="Q26" s="13" t="str">
        <f t="shared" si="6"/>
        <v>2</v>
      </c>
      <c r="R26" s="15">
        <f t="shared" si="7"/>
        <v>6.920000000000001</v>
      </c>
      <c r="S26" s="54">
        <f t="shared" si="8"/>
        <v>2.533333333333333</v>
      </c>
      <c r="T26" s="57" t="str">
        <f t="shared" si="9"/>
        <v>Khá</v>
      </c>
      <c r="U26" s="57" t="s">
        <v>27</v>
      </c>
      <c r="V26" s="57"/>
    </row>
    <row r="27" spans="1:22" ht="15" customHeight="1">
      <c r="A27" s="11">
        <v>19</v>
      </c>
      <c r="B27" s="75" t="s">
        <v>70</v>
      </c>
      <c r="C27" s="76" t="s">
        <v>71</v>
      </c>
      <c r="D27" s="12">
        <v>7.4</v>
      </c>
      <c r="E27" s="13" t="str">
        <f t="shared" si="0"/>
        <v>3</v>
      </c>
      <c r="F27" s="14">
        <v>7</v>
      </c>
      <c r="G27" s="13" t="str">
        <f t="shared" si="1"/>
        <v>3</v>
      </c>
      <c r="H27" s="14">
        <v>6.2</v>
      </c>
      <c r="I27" s="13" t="str">
        <f t="shared" si="2"/>
        <v>2</v>
      </c>
      <c r="J27" s="14">
        <v>6</v>
      </c>
      <c r="K27" s="13" t="str">
        <f t="shared" si="3"/>
        <v>2</v>
      </c>
      <c r="L27" s="14">
        <v>6.1</v>
      </c>
      <c r="M27" s="13" t="str">
        <f t="shared" si="4"/>
        <v>2</v>
      </c>
      <c r="N27" s="70">
        <v>7</v>
      </c>
      <c r="O27" s="13" t="str">
        <f t="shared" si="5"/>
        <v>3</v>
      </c>
      <c r="P27" s="14">
        <v>5.2</v>
      </c>
      <c r="Q27" s="13" t="str">
        <f t="shared" si="6"/>
        <v>1.5</v>
      </c>
      <c r="R27" s="15">
        <f t="shared" si="7"/>
        <v>6.573333333333333</v>
      </c>
      <c r="S27" s="54">
        <f t="shared" si="8"/>
        <v>2.5</v>
      </c>
      <c r="T27" s="57" t="str">
        <f t="shared" si="9"/>
        <v>Khá</v>
      </c>
      <c r="U27" s="57" t="s">
        <v>35</v>
      </c>
      <c r="V27" s="57"/>
    </row>
    <row r="28" spans="1:22" ht="15" customHeight="1">
      <c r="A28" s="11">
        <v>20</v>
      </c>
      <c r="B28" s="75" t="s">
        <v>53</v>
      </c>
      <c r="C28" s="76" t="s">
        <v>13</v>
      </c>
      <c r="D28" s="12">
        <v>8.5</v>
      </c>
      <c r="E28" s="13" t="str">
        <f t="shared" si="0"/>
        <v>4</v>
      </c>
      <c r="F28" s="14">
        <v>9</v>
      </c>
      <c r="G28" s="13" t="str">
        <f t="shared" si="1"/>
        <v>4</v>
      </c>
      <c r="H28" s="14">
        <v>9.1</v>
      </c>
      <c r="I28" s="13" t="str">
        <f t="shared" si="2"/>
        <v>4</v>
      </c>
      <c r="J28" s="14">
        <v>7</v>
      </c>
      <c r="K28" s="13" t="str">
        <f t="shared" si="3"/>
        <v>3</v>
      </c>
      <c r="L28" s="14">
        <v>8.5</v>
      </c>
      <c r="M28" s="13" t="str">
        <f t="shared" si="4"/>
        <v>4</v>
      </c>
      <c r="N28" s="70">
        <v>8.6</v>
      </c>
      <c r="O28" s="13" t="str">
        <f t="shared" si="5"/>
        <v>4</v>
      </c>
      <c r="P28" s="14">
        <v>7.4</v>
      </c>
      <c r="Q28" s="13" t="str">
        <f t="shared" si="6"/>
        <v>3</v>
      </c>
      <c r="R28" s="15">
        <f t="shared" si="7"/>
        <v>8.426666666666666</v>
      </c>
      <c r="S28" s="54">
        <f t="shared" si="8"/>
        <v>3.8</v>
      </c>
      <c r="T28" s="57" t="str">
        <f t="shared" si="9"/>
        <v>X.sắc</v>
      </c>
      <c r="U28" s="57" t="s">
        <v>29</v>
      </c>
      <c r="V28" s="57"/>
    </row>
    <row r="29" spans="1:22" ht="15" customHeight="1">
      <c r="A29" s="11">
        <v>21</v>
      </c>
      <c r="B29" s="75" t="s">
        <v>72</v>
      </c>
      <c r="C29" s="76" t="s">
        <v>73</v>
      </c>
      <c r="D29" s="12">
        <v>8.2</v>
      </c>
      <c r="E29" s="13" t="str">
        <f t="shared" si="0"/>
        <v>3.5</v>
      </c>
      <c r="F29" s="14">
        <v>7</v>
      </c>
      <c r="G29" s="13" t="str">
        <f t="shared" si="1"/>
        <v>3</v>
      </c>
      <c r="H29" s="14">
        <v>7.1</v>
      </c>
      <c r="I29" s="13" t="str">
        <f t="shared" si="2"/>
        <v>3</v>
      </c>
      <c r="J29" s="14">
        <v>6</v>
      </c>
      <c r="K29" s="13" t="str">
        <f t="shared" si="3"/>
        <v>2</v>
      </c>
      <c r="L29" s="14">
        <v>8.7</v>
      </c>
      <c r="M29" s="13" t="str">
        <f t="shared" si="4"/>
        <v>4</v>
      </c>
      <c r="N29" s="70">
        <v>6.7</v>
      </c>
      <c r="O29" s="13" t="str">
        <f t="shared" si="5"/>
        <v>2.5</v>
      </c>
      <c r="P29" s="14">
        <v>6.6</v>
      </c>
      <c r="Q29" s="13" t="str">
        <f t="shared" si="6"/>
        <v>2.5</v>
      </c>
      <c r="R29" s="15">
        <f t="shared" si="7"/>
        <v>7.179999999999999</v>
      </c>
      <c r="S29" s="54">
        <f t="shared" si="8"/>
        <v>2.933333333333333</v>
      </c>
      <c r="T29" s="57" t="str">
        <f t="shared" si="9"/>
        <v>Khá</v>
      </c>
      <c r="U29" s="57" t="s">
        <v>34</v>
      </c>
      <c r="V29" s="57"/>
    </row>
    <row r="30" spans="1:22" ht="15" customHeight="1">
      <c r="A30" s="11">
        <v>22</v>
      </c>
      <c r="B30" s="75" t="s">
        <v>74</v>
      </c>
      <c r="C30" s="76" t="s">
        <v>75</v>
      </c>
      <c r="D30" s="12">
        <v>8.2</v>
      </c>
      <c r="E30" s="13" t="str">
        <f t="shared" si="0"/>
        <v>3.5</v>
      </c>
      <c r="F30" s="14">
        <v>7</v>
      </c>
      <c r="G30" s="13" t="str">
        <f t="shared" si="1"/>
        <v>3</v>
      </c>
      <c r="H30" s="14">
        <v>7</v>
      </c>
      <c r="I30" s="13" t="str">
        <f t="shared" si="2"/>
        <v>3</v>
      </c>
      <c r="J30" s="14">
        <v>6</v>
      </c>
      <c r="K30" s="13" t="str">
        <f t="shared" si="3"/>
        <v>2</v>
      </c>
      <c r="L30" s="14">
        <v>8.3</v>
      </c>
      <c r="M30" s="13" t="str">
        <f t="shared" si="4"/>
        <v>3.5</v>
      </c>
      <c r="N30" s="70">
        <v>6.2</v>
      </c>
      <c r="O30" s="13" t="str">
        <f t="shared" si="5"/>
        <v>2</v>
      </c>
      <c r="P30" s="14">
        <v>6.3</v>
      </c>
      <c r="Q30" s="13" t="str">
        <f t="shared" si="6"/>
        <v>2</v>
      </c>
      <c r="R30" s="15">
        <f t="shared" si="7"/>
        <v>6.993333333333334</v>
      </c>
      <c r="S30" s="54">
        <f t="shared" si="8"/>
        <v>2.7333333333333334</v>
      </c>
      <c r="T30" s="57" t="str">
        <f t="shared" si="9"/>
        <v>Khá</v>
      </c>
      <c r="U30" s="57" t="s">
        <v>27</v>
      </c>
      <c r="V30" s="57"/>
    </row>
    <row r="31" spans="1:22" ht="15" customHeight="1">
      <c r="A31" s="11">
        <v>23</v>
      </c>
      <c r="B31" s="75" t="s">
        <v>76</v>
      </c>
      <c r="C31" s="76" t="s">
        <v>14</v>
      </c>
      <c r="D31" s="12">
        <v>7.8</v>
      </c>
      <c r="E31" s="13" t="str">
        <f t="shared" si="0"/>
        <v>3</v>
      </c>
      <c r="F31" s="14">
        <v>7</v>
      </c>
      <c r="G31" s="13" t="str">
        <f t="shared" si="1"/>
        <v>3</v>
      </c>
      <c r="H31" s="14">
        <v>6.8</v>
      </c>
      <c r="I31" s="13" t="str">
        <f t="shared" si="2"/>
        <v>2.5</v>
      </c>
      <c r="J31" s="14">
        <v>6</v>
      </c>
      <c r="K31" s="13" t="str">
        <f t="shared" si="3"/>
        <v>2</v>
      </c>
      <c r="L31" s="14">
        <v>7.4</v>
      </c>
      <c r="M31" s="13" t="str">
        <f t="shared" si="4"/>
        <v>3</v>
      </c>
      <c r="N31" s="70">
        <v>8.2</v>
      </c>
      <c r="O31" s="13" t="str">
        <f t="shared" si="5"/>
        <v>3.5</v>
      </c>
      <c r="P31" s="14">
        <v>7.4</v>
      </c>
      <c r="Q31" s="13" t="str">
        <f t="shared" si="6"/>
        <v>3</v>
      </c>
      <c r="R31" s="15">
        <f t="shared" si="7"/>
        <v>7.266666666666666</v>
      </c>
      <c r="S31" s="54">
        <f t="shared" si="8"/>
        <v>2.9</v>
      </c>
      <c r="T31" s="57" t="str">
        <f t="shared" si="9"/>
        <v>Khá</v>
      </c>
      <c r="U31" s="57" t="s">
        <v>34</v>
      </c>
      <c r="V31" s="57"/>
    </row>
    <row r="32" spans="1:22" ht="15" customHeight="1">
      <c r="A32" s="11">
        <v>24</v>
      </c>
      <c r="B32" s="75" t="s">
        <v>77</v>
      </c>
      <c r="C32" s="76" t="s">
        <v>14</v>
      </c>
      <c r="D32" s="12">
        <v>7.9</v>
      </c>
      <c r="E32" s="13" t="str">
        <f t="shared" si="0"/>
        <v>3</v>
      </c>
      <c r="F32" s="14">
        <v>9</v>
      </c>
      <c r="G32" s="13" t="str">
        <f t="shared" si="1"/>
        <v>4</v>
      </c>
      <c r="H32" s="14">
        <v>8.4</v>
      </c>
      <c r="I32" s="13" t="str">
        <f t="shared" si="2"/>
        <v>3.5</v>
      </c>
      <c r="J32" s="14">
        <v>7</v>
      </c>
      <c r="K32" s="13" t="str">
        <f t="shared" si="3"/>
        <v>3</v>
      </c>
      <c r="L32" s="14">
        <v>7.1</v>
      </c>
      <c r="M32" s="13" t="str">
        <f t="shared" si="4"/>
        <v>3</v>
      </c>
      <c r="N32" s="70">
        <v>7.7</v>
      </c>
      <c r="O32" s="13" t="str">
        <f t="shared" si="5"/>
        <v>3</v>
      </c>
      <c r="P32" s="14">
        <v>7.4</v>
      </c>
      <c r="Q32" s="13" t="str">
        <f t="shared" si="6"/>
        <v>3</v>
      </c>
      <c r="R32" s="15">
        <f t="shared" si="7"/>
        <v>7.886666666666667</v>
      </c>
      <c r="S32" s="54">
        <f t="shared" si="8"/>
        <v>3.2666666666666666</v>
      </c>
      <c r="T32" s="57" t="str">
        <f t="shared" si="9"/>
        <v>Giỏi</v>
      </c>
      <c r="U32" s="57" t="s">
        <v>29</v>
      </c>
      <c r="V32" s="57"/>
    </row>
    <row r="33" spans="1:22" ht="15" customHeight="1">
      <c r="A33" s="11">
        <v>25</v>
      </c>
      <c r="B33" s="20" t="s">
        <v>78</v>
      </c>
      <c r="C33" s="76" t="s">
        <v>15</v>
      </c>
      <c r="D33" s="12">
        <v>7.3</v>
      </c>
      <c r="E33" s="13" t="str">
        <f t="shared" si="0"/>
        <v>3</v>
      </c>
      <c r="F33" s="14">
        <v>8</v>
      </c>
      <c r="G33" s="13" t="str">
        <f t="shared" si="1"/>
        <v>3.5</v>
      </c>
      <c r="H33" s="14">
        <v>7.5</v>
      </c>
      <c r="I33" s="13" t="str">
        <f t="shared" si="2"/>
        <v>3</v>
      </c>
      <c r="J33" s="14">
        <v>6</v>
      </c>
      <c r="K33" s="13" t="str">
        <f t="shared" si="3"/>
        <v>2</v>
      </c>
      <c r="L33" s="14">
        <v>9</v>
      </c>
      <c r="M33" s="13" t="str">
        <f t="shared" si="4"/>
        <v>4</v>
      </c>
      <c r="N33" s="70">
        <v>7.7</v>
      </c>
      <c r="O33" s="13" t="str">
        <f t="shared" si="5"/>
        <v>3</v>
      </c>
      <c r="P33" s="14">
        <v>5.9</v>
      </c>
      <c r="Q33" s="13" t="str">
        <f t="shared" si="6"/>
        <v>2</v>
      </c>
      <c r="R33" s="15">
        <f t="shared" si="7"/>
        <v>7.506666666666666</v>
      </c>
      <c r="S33" s="54">
        <f t="shared" si="8"/>
        <v>3.033333333333333</v>
      </c>
      <c r="T33" s="57" t="str">
        <f t="shared" si="9"/>
        <v>Khá</v>
      </c>
      <c r="U33" s="57" t="s">
        <v>27</v>
      </c>
      <c r="V33" s="57"/>
    </row>
    <row r="34" spans="1:22" ht="15" customHeight="1">
      <c r="A34" s="11">
        <v>26</v>
      </c>
      <c r="B34" s="75" t="s">
        <v>79</v>
      </c>
      <c r="C34" s="76" t="s">
        <v>80</v>
      </c>
      <c r="D34" s="12">
        <v>8.1</v>
      </c>
      <c r="E34" s="13" t="str">
        <f t="shared" si="0"/>
        <v>3.5</v>
      </c>
      <c r="F34" s="14">
        <v>8</v>
      </c>
      <c r="G34" s="13" t="str">
        <f t="shared" si="1"/>
        <v>3.5</v>
      </c>
      <c r="H34" s="14">
        <v>7</v>
      </c>
      <c r="I34" s="13" t="str">
        <f t="shared" si="2"/>
        <v>3</v>
      </c>
      <c r="J34" s="14">
        <v>7</v>
      </c>
      <c r="K34" s="13" t="str">
        <f t="shared" si="3"/>
        <v>3</v>
      </c>
      <c r="L34" s="14">
        <v>8.4</v>
      </c>
      <c r="M34" s="13" t="str">
        <f t="shared" si="4"/>
        <v>3.5</v>
      </c>
      <c r="N34" s="70">
        <v>8</v>
      </c>
      <c r="O34" s="13" t="str">
        <f t="shared" si="5"/>
        <v>3.5</v>
      </c>
      <c r="P34" s="14">
        <v>6.5</v>
      </c>
      <c r="Q34" s="13" t="str">
        <f t="shared" si="6"/>
        <v>2.5</v>
      </c>
      <c r="R34" s="15">
        <f t="shared" si="7"/>
        <v>7.7</v>
      </c>
      <c r="S34" s="54">
        <f t="shared" si="8"/>
        <v>3.3</v>
      </c>
      <c r="T34" s="57" t="str">
        <f t="shared" si="9"/>
        <v>Giỏi</v>
      </c>
      <c r="U34" s="57" t="s">
        <v>34</v>
      </c>
      <c r="V34" s="57"/>
    </row>
    <row r="35" spans="1:22" ht="15" customHeight="1">
      <c r="A35" s="11">
        <v>27</v>
      </c>
      <c r="B35" s="75" t="s">
        <v>81</v>
      </c>
      <c r="C35" s="76" t="s">
        <v>82</v>
      </c>
      <c r="D35" s="12">
        <v>8</v>
      </c>
      <c r="E35" s="13" t="str">
        <f t="shared" si="0"/>
        <v>3.5</v>
      </c>
      <c r="F35" s="14">
        <v>6</v>
      </c>
      <c r="G35" s="13" t="str">
        <f t="shared" si="1"/>
        <v>2</v>
      </c>
      <c r="H35" s="14">
        <v>7.1</v>
      </c>
      <c r="I35" s="13" t="str">
        <f t="shared" si="2"/>
        <v>3</v>
      </c>
      <c r="J35" s="14">
        <v>6</v>
      </c>
      <c r="K35" s="13" t="str">
        <f t="shared" si="3"/>
        <v>2</v>
      </c>
      <c r="L35" s="14">
        <v>8.6</v>
      </c>
      <c r="M35" s="13" t="str">
        <f t="shared" si="4"/>
        <v>4</v>
      </c>
      <c r="N35" s="70">
        <v>7</v>
      </c>
      <c r="O35" s="13" t="str">
        <f t="shared" si="5"/>
        <v>3</v>
      </c>
      <c r="P35" s="14">
        <v>4.8</v>
      </c>
      <c r="Q35" s="13" t="str">
        <f t="shared" si="6"/>
        <v>1</v>
      </c>
      <c r="R35" s="15">
        <f t="shared" si="7"/>
        <v>6.88</v>
      </c>
      <c r="S35" s="54">
        <f t="shared" si="8"/>
        <v>2.7333333333333334</v>
      </c>
      <c r="T35" s="57" t="str">
        <f t="shared" si="9"/>
        <v>Khá</v>
      </c>
      <c r="U35" s="57" t="s">
        <v>28</v>
      </c>
      <c r="V35" s="57"/>
    </row>
    <row r="36" spans="1:22" ht="15" customHeight="1">
      <c r="A36" s="11">
        <v>28</v>
      </c>
      <c r="B36" s="75" t="s">
        <v>21</v>
      </c>
      <c r="C36" s="76" t="s">
        <v>83</v>
      </c>
      <c r="D36" s="12">
        <v>8.1</v>
      </c>
      <c r="E36" s="13" t="str">
        <f t="shared" si="0"/>
        <v>3.5</v>
      </c>
      <c r="F36" s="14">
        <v>8</v>
      </c>
      <c r="G36" s="13" t="str">
        <f t="shared" si="1"/>
        <v>3.5</v>
      </c>
      <c r="H36" s="14">
        <v>7.7</v>
      </c>
      <c r="I36" s="13" t="str">
        <f t="shared" si="2"/>
        <v>3</v>
      </c>
      <c r="J36" s="14">
        <v>6</v>
      </c>
      <c r="K36" s="13" t="str">
        <f t="shared" si="3"/>
        <v>2</v>
      </c>
      <c r="L36" s="14">
        <v>8.5</v>
      </c>
      <c r="M36" s="13" t="str">
        <f t="shared" si="4"/>
        <v>4</v>
      </c>
      <c r="N36" s="70">
        <v>7.9</v>
      </c>
      <c r="O36" s="13" t="str">
        <f t="shared" si="5"/>
        <v>3</v>
      </c>
      <c r="P36" s="14">
        <v>5.6</v>
      </c>
      <c r="Q36" s="13" t="str">
        <f t="shared" si="6"/>
        <v>2</v>
      </c>
      <c r="R36" s="15">
        <f t="shared" si="7"/>
        <v>7.593333333333334</v>
      </c>
      <c r="S36" s="54">
        <f t="shared" si="8"/>
        <v>3.1</v>
      </c>
      <c r="T36" s="57" t="str">
        <f t="shared" si="9"/>
        <v>Khá</v>
      </c>
      <c r="U36" s="57" t="s">
        <v>27</v>
      </c>
      <c r="V36" s="57"/>
    </row>
    <row r="37" spans="1:22" ht="15" customHeight="1">
      <c r="A37" s="11">
        <v>29</v>
      </c>
      <c r="B37" s="75" t="s">
        <v>84</v>
      </c>
      <c r="C37" s="76" t="s">
        <v>85</v>
      </c>
      <c r="D37" s="16">
        <v>7.6</v>
      </c>
      <c r="E37" s="13" t="str">
        <f t="shared" si="0"/>
        <v>3</v>
      </c>
      <c r="F37" s="17">
        <v>6</v>
      </c>
      <c r="G37" s="13" t="str">
        <f t="shared" si="1"/>
        <v>2</v>
      </c>
      <c r="H37" s="17">
        <v>6.2</v>
      </c>
      <c r="I37" s="13" t="str">
        <f t="shared" si="2"/>
        <v>2</v>
      </c>
      <c r="J37" s="17">
        <v>6</v>
      </c>
      <c r="K37" s="13" t="str">
        <f t="shared" si="3"/>
        <v>2</v>
      </c>
      <c r="L37" s="17">
        <v>7.3</v>
      </c>
      <c r="M37" s="13" t="str">
        <f t="shared" si="4"/>
        <v>3</v>
      </c>
      <c r="N37" s="70">
        <v>7.5</v>
      </c>
      <c r="O37" s="13" t="str">
        <f t="shared" si="5"/>
        <v>3</v>
      </c>
      <c r="P37" s="17">
        <v>6.4</v>
      </c>
      <c r="Q37" s="13" t="str">
        <f t="shared" si="6"/>
        <v>2</v>
      </c>
      <c r="R37" s="15">
        <f t="shared" si="7"/>
        <v>6.74</v>
      </c>
      <c r="S37" s="54">
        <f t="shared" si="8"/>
        <v>2.466666666666667</v>
      </c>
      <c r="T37" s="57" t="str">
        <f t="shared" si="9"/>
        <v>TB</v>
      </c>
      <c r="U37" s="57" t="s">
        <v>34</v>
      </c>
      <c r="V37" s="57"/>
    </row>
    <row r="38" spans="1:22" ht="15" customHeight="1">
      <c r="A38" s="11">
        <v>30</v>
      </c>
      <c r="B38" s="75" t="s">
        <v>21</v>
      </c>
      <c r="C38" s="76" t="s">
        <v>16</v>
      </c>
      <c r="D38" s="12">
        <v>8</v>
      </c>
      <c r="E38" s="13" t="str">
        <f t="shared" si="0"/>
        <v>3.5</v>
      </c>
      <c r="F38" s="14">
        <v>7</v>
      </c>
      <c r="G38" s="13" t="str">
        <f t="shared" si="1"/>
        <v>3</v>
      </c>
      <c r="H38" s="14">
        <v>7.4</v>
      </c>
      <c r="I38" s="13" t="str">
        <f t="shared" si="2"/>
        <v>3</v>
      </c>
      <c r="J38" s="14">
        <v>6</v>
      </c>
      <c r="K38" s="13" t="str">
        <f t="shared" si="3"/>
        <v>2</v>
      </c>
      <c r="L38" s="14">
        <v>8.3</v>
      </c>
      <c r="M38" s="13" t="str">
        <f t="shared" si="4"/>
        <v>3.5</v>
      </c>
      <c r="N38" s="70">
        <v>8.5</v>
      </c>
      <c r="O38" s="13" t="str">
        <f t="shared" si="5"/>
        <v>4</v>
      </c>
      <c r="P38" s="18">
        <v>6</v>
      </c>
      <c r="Q38" s="13" t="str">
        <f t="shared" si="6"/>
        <v>2</v>
      </c>
      <c r="R38" s="15">
        <f t="shared" si="7"/>
        <v>7.46</v>
      </c>
      <c r="S38" s="54">
        <f t="shared" si="8"/>
        <v>3.1333333333333333</v>
      </c>
      <c r="T38" s="57" t="str">
        <f t="shared" si="9"/>
        <v>Khá</v>
      </c>
      <c r="U38" s="57" t="s">
        <v>34</v>
      </c>
      <c r="V38" s="57"/>
    </row>
    <row r="39" spans="1:22" ht="15" customHeight="1">
      <c r="A39" s="11">
        <v>31</v>
      </c>
      <c r="B39" s="75" t="s">
        <v>86</v>
      </c>
      <c r="C39" s="76" t="s">
        <v>17</v>
      </c>
      <c r="D39" s="12">
        <v>7.6</v>
      </c>
      <c r="E39" s="13" t="str">
        <f t="shared" si="0"/>
        <v>3</v>
      </c>
      <c r="F39" s="14">
        <v>8</v>
      </c>
      <c r="G39" s="13" t="str">
        <f t="shared" si="1"/>
        <v>3.5</v>
      </c>
      <c r="H39" s="14">
        <v>7.1</v>
      </c>
      <c r="I39" s="13" t="str">
        <f t="shared" si="2"/>
        <v>3</v>
      </c>
      <c r="J39" s="14">
        <v>6</v>
      </c>
      <c r="K39" s="13" t="str">
        <f t="shared" si="3"/>
        <v>2</v>
      </c>
      <c r="L39" s="14">
        <v>8.1</v>
      </c>
      <c r="M39" s="13" t="str">
        <f t="shared" si="4"/>
        <v>3.5</v>
      </c>
      <c r="N39" s="70">
        <v>8.1</v>
      </c>
      <c r="O39" s="13" t="str">
        <f t="shared" si="5"/>
        <v>3.5</v>
      </c>
      <c r="P39" s="18">
        <v>5.7</v>
      </c>
      <c r="Q39" s="13" t="str">
        <f t="shared" si="6"/>
        <v>2</v>
      </c>
      <c r="R39" s="15">
        <f t="shared" si="7"/>
        <v>7.4399999999999995</v>
      </c>
      <c r="S39" s="54">
        <f t="shared" si="8"/>
        <v>3.066666666666667</v>
      </c>
      <c r="T39" s="57" t="str">
        <f t="shared" si="9"/>
        <v>Khá</v>
      </c>
      <c r="U39" s="57" t="s">
        <v>34</v>
      </c>
      <c r="V39" s="57"/>
    </row>
    <row r="40" spans="1:22" ht="15" customHeight="1">
      <c r="A40" s="11">
        <v>32</v>
      </c>
      <c r="B40" s="75" t="s">
        <v>87</v>
      </c>
      <c r="C40" s="76" t="s">
        <v>18</v>
      </c>
      <c r="D40" s="12">
        <v>8.2</v>
      </c>
      <c r="E40" s="13" t="str">
        <f t="shared" si="0"/>
        <v>3.5</v>
      </c>
      <c r="F40" s="14">
        <v>7</v>
      </c>
      <c r="G40" s="13" t="str">
        <f t="shared" si="1"/>
        <v>3</v>
      </c>
      <c r="H40" s="14">
        <v>5.9</v>
      </c>
      <c r="I40" s="13" t="str">
        <f t="shared" si="2"/>
        <v>2</v>
      </c>
      <c r="J40" s="14">
        <v>7</v>
      </c>
      <c r="K40" s="13" t="str">
        <f t="shared" si="3"/>
        <v>3</v>
      </c>
      <c r="L40" s="14">
        <v>7.3</v>
      </c>
      <c r="M40" s="13" t="str">
        <f t="shared" si="4"/>
        <v>3</v>
      </c>
      <c r="N40" s="70">
        <v>6.9</v>
      </c>
      <c r="O40" s="13" t="str">
        <f t="shared" si="5"/>
        <v>2.5</v>
      </c>
      <c r="P40" s="18">
        <v>6.2</v>
      </c>
      <c r="Q40" s="13" t="str">
        <f t="shared" si="6"/>
        <v>2</v>
      </c>
      <c r="R40" s="15">
        <f t="shared" si="7"/>
        <v>6.9799999999999995</v>
      </c>
      <c r="S40" s="54">
        <f t="shared" si="8"/>
        <v>2.7666666666666666</v>
      </c>
      <c r="T40" s="57" t="str">
        <f t="shared" si="9"/>
        <v>Khá</v>
      </c>
      <c r="U40" s="57" t="s">
        <v>35</v>
      </c>
      <c r="V40" s="57"/>
    </row>
    <row r="41" spans="1:22" ht="15" customHeight="1">
      <c r="A41" s="11">
        <v>33</v>
      </c>
      <c r="B41" s="75" t="s">
        <v>88</v>
      </c>
      <c r="C41" s="76" t="s">
        <v>89</v>
      </c>
      <c r="D41" s="12">
        <v>8.2</v>
      </c>
      <c r="E41" s="13" t="str">
        <f t="shared" si="0"/>
        <v>3.5</v>
      </c>
      <c r="F41" s="14">
        <v>8</v>
      </c>
      <c r="G41" s="13" t="str">
        <f t="shared" si="1"/>
        <v>3.5</v>
      </c>
      <c r="H41" s="14">
        <v>8</v>
      </c>
      <c r="I41" s="13" t="str">
        <f t="shared" si="2"/>
        <v>3.5</v>
      </c>
      <c r="J41" s="14">
        <v>6</v>
      </c>
      <c r="K41" s="13" t="str">
        <f t="shared" si="3"/>
        <v>2</v>
      </c>
      <c r="L41" s="14">
        <v>8.5</v>
      </c>
      <c r="M41" s="13" t="str">
        <f t="shared" si="4"/>
        <v>4</v>
      </c>
      <c r="N41" s="70">
        <v>6.8</v>
      </c>
      <c r="O41" s="13" t="str">
        <f t="shared" si="5"/>
        <v>2.5</v>
      </c>
      <c r="P41" s="18">
        <v>6.1</v>
      </c>
      <c r="Q41" s="13" t="str">
        <f t="shared" si="6"/>
        <v>2</v>
      </c>
      <c r="R41" s="15">
        <f t="shared" si="7"/>
        <v>7.46</v>
      </c>
      <c r="S41" s="54">
        <f t="shared" si="8"/>
        <v>3.066666666666667</v>
      </c>
      <c r="T41" s="57" t="str">
        <f t="shared" si="9"/>
        <v>Khá</v>
      </c>
      <c r="U41" s="57" t="s">
        <v>34</v>
      </c>
      <c r="V41" s="57"/>
    </row>
    <row r="42" spans="1:22" ht="15" customHeight="1">
      <c r="A42" s="11">
        <v>34</v>
      </c>
      <c r="B42" s="75" t="s">
        <v>21</v>
      </c>
      <c r="C42" s="76" t="s">
        <v>90</v>
      </c>
      <c r="D42" s="12">
        <v>7.7</v>
      </c>
      <c r="E42" s="13" t="str">
        <f t="shared" si="0"/>
        <v>3</v>
      </c>
      <c r="F42" s="14">
        <v>8</v>
      </c>
      <c r="G42" s="13" t="str">
        <f t="shared" si="1"/>
        <v>3.5</v>
      </c>
      <c r="H42" s="14">
        <v>6.4</v>
      </c>
      <c r="I42" s="13" t="str">
        <f t="shared" si="2"/>
        <v>2</v>
      </c>
      <c r="J42" s="14">
        <v>7</v>
      </c>
      <c r="K42" s="13" t="str">
        <f t="shared" si="3"/>
        <v>3</v>
      </c>
      <c r="L42" s="14">
        <v>8.2</v>
      </c>
      <c r="M42" s="13" t="str">
        <f t="shared" si="4"/>
        <v>3.5</v>
      </c>
      <c r="N42" s="70">
        <v>7.1</v>
      </c>
      <c r="O42" s="13" t="str">
        <f t="shared" si="5"/>
        <v>3</v>
      </c>
      <c r="P42" s="18">
        <v>6</v>
      </c>
      <c r="Q42" s="13" t="str">
        <f t="shared" si="6"/>
        <v>2</v>
      </c>
      <c r="R42" s="15">
        <f t="shared" si="7"/>
        <v>7.326666666666667</v>
      </c>
      <c r="S42" s="54">
        <f t="shared" si="8"/>
        <v>2.966666666666667</v>
      </c>
      <c r="T42" s="57" t="str">
        <f t="shared" si="9"/>
        <v>Khá</v>
      </c>
      <c r="U42" s="57" t="s">
        <v>34</v>
      </c>
      <c r="V42" s="57"/>
    </row>
    <row r="43" spans="1:22" ht="15" customHeight="1">
      <c r="A43" s="11">
        <v>35</v>
      </c>
      <c r="B43" s="75" t="s">
        <v>91</v>
      </c>
      <c r="C43" s="76" t="s">
        <v>92</v>
      </c>
      <c r="D43" s="12">
        <v>7.8</v>
      </c>
      <c r="E43" s="13" t="str">
        <f t="shared" si="0"/>
        <v>3</v>
      </c>
      <c r="F43" s="14">
        <v>7</v>
      </c>
      <c r="G43" s="13" t="str">
        <f t="shared" si="1"/>
        <v>3</v>
      </c>
      <c r="H43" s="14">
        <v>6.4</v>
      </c>
      <c r="I43" s="13" t="str">
        <f t="shared" si="2"/>
        <v>2</v>
      </c>
      <c r="J43" s="14">
        <v>6</v>
      </c>
      <c r="K43" s="13" t="str">
        <f t="shared" si="3"/>
        <v>2</v>
      </c>
      <c r="L43" s="14">
        <v>8.6</v>
      </c>
      <c r="M43" s="13" t="str">
        <f t="shared" si="4"/>
        <v>4</v>
      </c>
      <c r="N43" s="70">
        <v>7.5</v>
      </c>
      <c r="O43" s="13" t="str">
        <f t="shared" si="5"/>
        <v>3</v>
      </c>
      <c r="P43" s="18">
        <v>7.8</v>
      </c>
      <c r="Q43" s="13" t="str">
        <f t="shared" si="6"/>
        <v>3</v>
      </c>
      <c r="R43" s="15">
        <f t="shared" si="7"/>
        <v>7.26</v>
      </c>
      <c r="S43" s="54">
        <f t="shared" si="8"/>
        <v>2.8666666666666667</v>
      </c>
      <c r="T43" s="57" t="str">
        <f t="shared" si="9"/>
        <v>Khá</v>
      </c>
      <c r="U43" s="57" t="s">
        <v>34</v>
      </c>
      <c r="V43" s="57"/>
    </row>
    <row r="44" spans="1:22" ht="15" customHeight="1">
      <c r="A44" s="11">
        <v>36</v>
      </c>
      <c r="B44" s="75" t="s">
        <v>72</v>
      </c>
      <c r="C44" s="76" t="s">
        <v>93</v>
      </c>
      <c r="D44" s="12">
        <v>6.7</v>
      </c>
      <c r="E44" s="13" t="str">
        <f t="shared" si="0"/>
        <v>2.5</v>
      </c>
      <c r="F44" s="14">
        <v>7</v>
      </c>
      <c r="G44" s="13" t="str">
        <f t="shared" si="1"/>
        <v>3</v>
      </c>
      <c r="H44" s="14">
        <v>7</v>
      </c>
      <c r="I44" s="13" t="str">
        <f t="shared" si="2"/>
        <v>3</v>
      </c>
      <c r="J44" s="14">
        <v>7</v>
      </c>
      <c r="K44" s="13" t="str">
        <f t="shared" si="3"/>
        <v>3</v>
      </c>
      <c r="L44" s="14">
        <v>8.3</v>
      </c>
      <c r="M44" s="13" t="str">
        <f t="shared" si="4"/>
        <v>3.5</v>
      </c>
      <c r="N44" s="70">
        <v>7.3</v>
      </c>
      <c r="O44" s="13" t="str">
        <f t="shared" si="5"/>
        <v>3</v>
      </c>
      <c r="P44" s="18">
        <v>6</v>
      </c>
      <c r="Q44" s="13" t="str">
        <f t="shared" si="6"/>
        <v>2</v>
      </c>
      <c r="R44" s="15">
        <f t="shared" si="7"/>
        <v>7.126666666666667</v>
      </c>
      <c r="S44" s="54">
        <f t="shared" si="8"/>
        <v>2.933333333333333</v>
      </c>
      <c r="T44" s="57" t="str">
        <f t="shared" si="9"/>
        <v>Khá</v>
      </c>
      <c r="U44" s="57" t="s">
        <v>34</v>
      </c>
      <c r="V44" s="57"/>
    </row>
    <row r="45" spans="1:22" ht="15" customHeight="1">
      <c r="A45" s="11">
        <v>37</v>
      </c>
      <c r="B45" s="75" t="s">
        <v>81</v>
      </c>
      <c r="C45" s="76" t="s">
        <v>19</v>
      </c>
      <c r="D45" s="12">
        <v>7.4</v>
      </c>
      <c r="E45" s="13" t="str">
        <f t="shared" si="0"/>
        <v>3</v>
      </c>
      <c r="F45" s="14">
        <v>8</v>
      </c>
      <c r="G45" s="13" t="str">
        <f t="shared" si="1"/>
        <v>3.5</v>
      </c>
      <c r="H45" s="14">
        <v>5.2</v>
      </c>
      <c r="I45" s="13" t="str">
        <f t="shared" si="2"/>
        <v>1.5</v>
      </c>
      <c r="J45" s="14">
        <v>7</v>
      </c>
      <c r="K45" s="13" t="str">
        <f t="shared" si="3"/>
        <v>3</v>
      </c>
      <c r="L45" s="14">
        <v>7.4</v>
      </c>
      <c r="M45" s="13" t="str">
        <f t="shared" si="4"/>
        <v>3</v>
      </c>
      <c r="N45" s="70">
        <v>8.1</v>
      </c>
      <c r="O45" s="13" t="str">
        <f t="shared" si="5"/>
        <v>3.5</v>
      </c>
      <c r="P45" s="18">
        <v>7.2</v>
      </c>
      <c r="Q45" s="13" t="str">
        <f t="shared" si="6"/>
        <v>3</v>
      </c>
      <c r="R45" s="15">
        <f t="shared" si="7"/>
        <v>7.3</v>
      </c>
      <c r="S45" s="54">
        <f t="shared" si="8"/>
        <v>3</v>
      </c>
      <c r="T45" s="57" t="str">
        <f t="shared" si="9"/>
        <v>Khá</v>
      </c>
      <c r="U45" s="57" t="s">
        <v>27</v>
      </c>
      <c r="V45" s="57"/>
    </row>
    <row r="46" spans="1:22" ht="15" customHeight="1">
      <c r="A46" s="11">
        <v>38</v>
      </c>
      <c r="B46" s="75" t="s">
        <v>21</v>
      </c>
      <c r="C46" s="76" t="s">
        <v>94</v>
      </c>
      <c r="D46" s="12">
        <v>8.3</v>
      </c>
      <c r="E46" s="13" t="str">
        <f t="shared" si="0"/>
        <v>3.5</v>
      </c>
      <c r="F46" s="14">
        <v>8</v>
      </c>
      <c r="G46" s="13" t="str">
        <f t="shared" si="1"/>
        <v>3.5</v>
      </c>
      <c r="H46" s="14">
        <v>6.3</v>
      </c>
      <c r="I46" s="13" t="str">
        <f t="shared" si="2"/>
        <v>2</v>
      </c>
      <c r="J46" s="14">
        <v>3</v>
      </c>
      <c r="K46" s="13" t="str">
        <f t="shared" si="3"/>
        <v>0</v>
      </c>
      <c r="L46" s="14">
        <v>8.6</v>
      </c>
      <c r="M46" s="13" t="str">
        <f t="shared" si="4"/>
        <v>4</v>
      </c>
      <c r="N46" s="70">
        <v>6</v>
      </c>
      <c r="O46" s="13" t="str">
        <f t="shared" si="5"/>
        <v>2</v>
      </c>
      <c r="P46" s="18">
        <v>5</v>
      </c>
      <c r="Q46" s="13" t="str">
        <f t="shared" si="6"/>
        <v>1.5</v>
      </c>
      <c r="R46" s="15">
        <f t="shared" si="7"/>
        <v>6.626666666666667</v>
      </c>
      <c r="S46" s="54">
        <f t="shared" si="8"/>
        <v>2.466666666666667</v>
      </c>
      <c r="T46" s="57" t="str">
        <f t="shared" si="9"/>
        <v>TB</v>
      </c>
      <c r="U46" s="57" t="s">
        <v>28</v>
      </c>
      <c r="V46" s="57"/>
    </row>
    <row r="47" spans="1:22" ht="15" customHeight="1">
      <c r="A47" s="11">
        <v>39</v>
      </c>
      <c r="B47" s="75" t="s">
        <v>95</v>
      </c>
      <c r="C47" s="76" t="s">
        <v>96</v>
      </c>
      <c r="D47" s="12"/>
      <c r="E47" s="13" t="str">
        <f t="shared" si="0"/>
        <v>0</v>
      </c>
      <c r="F47" s="14">
        <v>0</v>
      </c>
      <c r="G47" s="13" t="str">
        <f t="shared" si="1"/>
        <v>0</v>
      </c>
      <c r="H47" s="14">
        <v>0</v>
      </c>
      <c r="I47" s="13" t="str">
        <f t="shared" si="2"/>
        <v>0</v>
      </c>
      <c r="J47" s="14">
        <v>0</v>
      </c>
      <c r="K47" s="13" t="str">
        <f t="shared" si="3"/>
        <v>0</v>
      </c>
      <c r="L47" s="14">
        <v>0</v>
      </c>
      <c r="M47" s="13" t="str">
        <f t="shared" si="4"/>
        <v>0</v>
      </c>
      <c r="N47" s="70">
        <v>0</v>
      </c>
      <c r="O47" s="13" t="str">
        <f t="shared" si="5"/>
        <v>0</v>
      </c>
      <c r="P47" s="18">
        <v>0</v>
      </c>
      <c r="Q47" s="13" t="str">
        <f t="shared" si="6"/>
        <v>0</v>
      </c>
      <c r="R47" s="15">
        <f t="shared" si="7"/>
        <v>0</v>
      </c>
      <c r="S47" s="54">
        <f t="shared" si="8"/>
        <v>0</v>
      </c>
      <c r="T47" s="57" t="s">
        <v>120</v>
      </c>
      <c r="U47" s="57" t="s">
        <v>120</v>
      </c>
      <c r="V47" s="57"/>
    </row>
    <row r="48" spans="1:22" ht="15" customHeight="1">
      <c r="A48" s="11">
        <v>40</v>
      </c>
      <c r="B48" s="75" t="s">
        <v>97</v>
      </c>
      <c r="C48" s="76" t="s">
        <v>98</v>
      </c>
      <c r="D48" s="12">
        <v>8.3</v>
      </c>
      <c r="E48" s="13" t="str">
        <f t="shared" si="0"/>
        <v>3.5</v>
      </c>
      <c r="F48" s="14">
        <v>7</v>
      </c>
      <c r="G48" s="13" t="str">
        <f t="shared" si="1"/>
        <v>3</v>
      </c>
      <c r="H48" s="14">
        <v>7.7</v>
      </c>
      <c r="I48" s="13" t="str">
        <f t="shared" si="2"/>
        <v>3</v>
      </c>
      <c r="J48" s="14">
        <v>6</v>
      </c>
      <c r="K48" s="13" t="str">
        <f t="shared" si="3"/>
        <v>2</v>
      </c>
      <c r="L48" s="14">
        <v>8.7</v>
      </c>
      <c r="M48" s="13" t="str">
        <f t="shared" si="4"/>
        <v>4</v>
      </c>
      <c r="N48" s="70">
        <v>8.2</v>
      </c>
      <c r="O48" s="13" t="str">
        <f t="shared" si="5"/>
        <v>3.5</v>
      </c>
      <c r="P48" s="18">
        <v>6.9</v>
      </c>
      <c r="Q48" s="13" t="str">
        <f t="shared" si="6"/>
        <v>2.5</v>
      </c>
      <c r="R48" s="15">
        <f t="shared" si="7"/>
        <v>7.593333333333334</v>
      </c>
      <c r="S48" s="54">
        <f t="shared" si="8"/>
        <v>3.1333333333333333</v>
      </c>
      <c r="T48" s="57" t="str">
        <f t="shared" si="9"/>
        <v>Khá</v>
      </c>
      <c r="U48" s="57" t="s">
        <v>27</v>
      </c>
      <c r="V48" s="57"/>
    </row>
    <row r="49" spans="1:22" ht="15" customHeight="1">
      <c r="A49" s="11">
        <v>41</v>
      </c>
      <c r="B49" s="75" t="s">
        <v>99</v>
      </c>
      <c r="C49" s="76" t="s">
        <v>100</v>
      </c>
      <c r="D49" s="12">
        <v>3.3</v>
      </c>
      <c r="E49" s="13" t="str">
        <f t="shared" si="0"/>
        <v>0</v>
      </c>
      <c r="F49" s="14">
        <v>7</v>
      </c>
      <c r="G49" s="13" t="str">
        <f t="shared" si="1"/>
        <v>3</v>
      </c>
      <c r="H49" s="14">
        <v>1.1</v>
      </c>
      <c r="I49" s="13" t="str">
        <f t="shared" si="2"/>
        <v>0</v>
      </c>
      <c r="J49" s="14">
        <v>1</v>
      </c>
      <c r="K49" s="13" t="str">
        <f t="shared" si="3"/>
        <v>0</v>
      </c>
      <c r="L49" s="14">
        <v>7.5</v>
      </c>
      <c r="M49" s="13" t="str">
        <f t="shared" si="4"/>
        <v>3</v>
      </c>
      <c r="N49" s="70">
        <v>2.3</v>
      </c>
      <c r="O49" s="13" t="str">
        <f t="shared" si="5"/>
        <v>0</v>
      </c>
      <c r="P49" s="18">
        <v>5.3</v>
      </c>
      <c r="Q49" s="13" t="str">
        <f t="shared" si="6"/>
        <v>1.5</v>
      </c>
      <c r="R49" s="15">
        <f t="shared" si="7"/>
        <v>3.933333333333333</v>
      </c>
      <c r="S49" s="54">
        <f t="shared" si="8"/>
        <v>1.1</v>
      </c>
      <c r="T49" s="57" t="str">
        <f t="shared" si="9"/>
        <v>Yếu</v>
      </c>
      <c r="U49" s="57" t="s">
        <v>34</v>
      </c>
      <c r="V49" s="57"/>
    </row>
    <row r="50" spans="1:22" ht="15" customHeight="1">
      <c r="A50" s="11">
        <v>42</v>
      </c>
      <c r="B50" s="75" t="s">
        <v>21</v>
      </c>
      <c r="C50" s="76" t="s">
        <v>101</v>
      </c>
      <c r="D50" s="12">
        <v>8.2</v>
      </c>
      <c r="E50" s="13" t="str">
        <f t="shared" si="0"/>
        <v>3.5</v>
      </c>
      <c r="F50" s="14">
        <v>8</v>
      </c>
      <c r="G50" s="13" t="str">
        <f t="shared" si="1"/>
        <v>3.5</v>
      </c>
      <c r="H50" s="14">
        <v>7.7</v>
      </c>
      <c r="I50" s="13" t="str">
        <f t="shared" si="2"/>
        <v>3</v>
      </c>
      <c r="J50" s="14">
        <v>6</v>
      </c>
      <c r="K50" s="13" t="str">
        <f t="shared" si="3"/>
        <v>2</v>
      </c>
      <c r="L50" s="14">
        <v>8.3</v>
      </c>
      <c r="M50" s="13" t="str">
        <f t="shared" si="4"/>
        <v>3.5</v>
      </c>
      <c r="N50" s="70">
        <v>8.2</v>
      </c>
      <c r="O50" s="13" t="str">
        <f t="shared" si="5"/>
        <v>3.5</v>
      </c>
      <c r="P50" s="18">
        <v>8.2</v>
      </c>
      <c r="Q50" s="13" t="str">
        <f t="shared" si="6"/>
        <v>3.5</v>
      </c>
      <c r="R50" s="15">
        <f t="shared" si="7"/>
        <v>7.813333333333333</v>
      </c>
      <c r="S50" s="54">
        <f t="shared" si="8"/>
        <v>3.2333333333333334</v>
      </c>
      <c r="T50" s="57" t="str">
        <f t="shared" si="9"/>
        <v>Giỏi</v>
      </c>
      <c r="U50" s="57" t="s">
        <v>34</v>
      </c>
      <c r="V50" s="57"/>
    </row>
    <row r="51" spans="1:22" ht="15" customHeight="1">
      <c r="A51" s="11">
        <v>43</v>
      </c>
      <c r="B51" s="75" t="s">
        <v>102</v>
      </c>
      <c r="C51" s="76" t="s">
        <v>103</v>
      </c>
      <c r="D51" s="12">
        <v>7.7</v>
      </c>
      <c r="E51" s="13" t="str">
        <f t="shared" si="0"/>
        <v>3</v>
      </c>
      <c r="F51" s="14">
        <v>7</v>
      </c>
      <c r="G51" s="13" t="str">
        <f t="shared" si="1"/>
        <v>3</v>
      </c>
      <c r="H51" s="14">
        <v>7.4</v>
      </c>
      <c r="I51" s="13" t="str">
        <f t="shared" si="2"/>
        <v>3</v>
      </c>
      <c r="J51" s="14">
        <v>6</v>
      </c>
      <c r="K51" s="13" t="str">
        <f t="shared" si="3"/>
        <v>2</v>
      </c>
      <c r="L51" s="14">
        <v>8.7</v>
      </c>
      <c r="M51" s="13" t="str">
        <f t="shared" si="4"/>
        <v>4</v>
      </c>
      <c r="N51" s="70">
        <v>6.7</v>
      </c>
      <c r="O51" s="13" t="str">
        <f t="shared" si="5"/>
        <v>2.5</v>
      </c>
      <c r="P51" s="18">
        <v>5.1</v>
      </c>
      <c r="Q51" s="13" t="str">
        <f t="shared" si="6"/>
        <v>1.5</v>
      </c>
      <c r="R51" s="15">
        <f t="shared" si="7"/>
        <v>7.053333333333334</v>
      </c>
      <c r="S51" s="54">
        <f t="shared" si="8"/>
        <v>2.8</v>
      </c>
      <c r="T51" s="57" t="str">
        <f t="shared" si="9"/>
        <v>Khá</v>
      </c>
      <c r="U51" s="57" t="s">
        <v>27</v>
      </c>
      <c r="V51" s="57"/>
    </row>
    <row r="52" spans="1:22" ht="15" customHeight="1">
      <c r="A52" s="11">
        <v>44</v>
      </c>
      <c r="B52" s="75" t="s">
        <v>104</v>
      </c>
      <c r="C52" s="76" t="s">
        <v>105</v>
      </c>
      <c r="D52" s="12">
        <v>7.7</v>
      </c>
      <c r="E52" s="13" t="str">
        <f t="shared" si="0"/>
        <v>3</v>
      </c>
      <c r="F52" s="14">
        <v>8</v>
      </c>
      <c r="G52" s="13" t="str">
        <f t="shared" si="1"/>
        <v>3.5</v>
      </c>
      <c r="H52" s="14">
        <v>9</v>
      </c>
      <c r="I52" s="13" t="str">
        <f t="shared" si="2"/>
        <v>4</v>
      </c>
      <c r="J52" s="14">
        <v>7</v>
      </c>
      <c r="K52" s="13" t="str">
        <f t="shared" si="3"/>
        <v>3</v>
      </c>
      <c r="L52" s="14">
        <v>8.7</v>
      </c>
      <c r="M52" s="13" t="str">
        <f t="shared" si="4"/>
        <v>4</v>
      </c>
      <c r="N52" s="70">
        <v>8.7</v>
      </c>
      <c r="O52" s="13" t="str">
        <f t="shared" si="5"/>
        <v>4</v>
      </c>
      <c r="P52" s="18">
        <v>8.2</v>
      </c>
      <c r="Q52" s="13" t="str">
        <f t="shared" si="6"/>
        <v>3.5</v>
      </c>
      <c r="R52" s="15">
        <f t="shared" si="7"/>
        <v>8.206666666666667</v>
      </c>
      <c r="S52" s="54">
        <f t="shared" si="8"/>
        <v>3.6</v>
      </c>
      <c r="T52" s="57" t="str">
        <f t="shared" si="9"/>
        <v>X.sắc</v>
      </c>
      <c r="U52" s="57" t="s">
        <v>34</v>
      </c>
      <c r="V52" s="57"/>
    </row>
    <row r="53" spans="1:22" ht="15" customHeight="1">
      <c r="A53" s="11">
        <v>45</v>
      </c>
      <c r="B53" s="75" t="s">
        <v>106</v>
      </c>
      <c r="C53" s="76" t="s">
        <v>107</v>
      </c>
      <c r="D53" s="12">
        <v>8.2</v>
      </c>
      <c r="E53" s="13" t="str">
        <f t="shared" si="0"/>
        <v>3.5</v>
      </c>
      <c r="F53" s="14">
        <v>9</v>
      </c>
      <c r="G53" s="13" t="str">
        <f t="shared" si="1"/>
        <v>4</v>
      </c>
      <c r="H53" s="14">
        <v>8.9</v>
      </c>
      <c r="I53" s="13" t="str">
        <f t="shared" si="2"/>
        <v>4</v>
      </c>
      <c r="J53" s="14">
        <v>6</v>
      </c>
      <c r="K53" s="13" t="str">
        <f t="shared" si="3"/>
        <v>2</v>
      </c>
      <c r="L53" s="14">
        <v>8.4</v>
      </c>
      <c r="M53" s="13" t="str">
        <f t="shared" si="4"/>
        <v>3.5</v>
      </c>
      <c r="N53" s="70">
        <v>8.1</v>
      </c>
      <c r="O53" s="13" t="str">
        <f t="shared" si="5"/>
        <v>3.5</v>
      </c>
      <c r="P53" s="18">
        <v>8.2</v>
      </c>
      <c r="Q53" s="13" t="str">
        <f t="shared" si="6"/>
        <v>3.5</v>
      </c>
      <c r="R53" s="15">
        <f t="shared" si="7"/>
        <v>8.166666666666666</v>
      </c>
      <c r="S53" s="54">
        <f t="shared" si="8"/>
        <v>3.466666666666667</v>
      </c>
      <c r="T53" s="57" t="str">
        <f t="shared" si="9"/>
        <v>Giỏi</v>
      </c>
      <c r="U53" s="57" t="s">
        <v>29</v>
      </c>
      <c r="V53" s="57"/>
    </row>
    <row r="54" spans="1:22" ht="15" customHeight="1">
      <c r="A54" s="11">
        <v>46</v>
      </c>
      <c r="B54" s="75" t="s">
        <v>108</v>
      </c>
      <c r="C54" s="76" t="s">
        <v>109</v>
      </c>
      <c r="D54" s="12">
        <v>7.5</v>
      </c>
      <c r="E54" s="13" t="str">
        <f t="shared" si="0"/>
        <v>3</v>
      </c>
      <c r="F54" s="14">
        <v>7</v>
      </c>
      <c r="G54" s="13" t="str">
        <f t="shared" si="1"/>
        <v>3</v>
      </c>
      <c r="H54" s="14">
        <v>5.8</v>
      </c>
      <c r="I54" s="13" t="str">
        <f t="shared" si="2"/>
        <v>2</v>
      </c>
      <c r="J54" s="14">
        <v>6</v>
      </c>
      <c r="K54" s="13" t="str">
        <f t="shared" si="3"/>
        <v>2</v>
      </c>
      <c r="L54" s="14">
        <v>7.1</v>
      </c>
      <c r="M54" s="13" t="str">
        <f t="shared" si="4"/>
        <v>3</v>
      </c>
      <c r="N54" s="70">
        <v>7</v>
      </c>
      <c r="O54" s="13" t="str">
        <f t="shared" si="5"/>
        <v>3</v>
      </c>
      <c r="P54" s="18">
        <v>5</v>
      </c>
      <c r="Q54" s="13" t="str">
        <f t="shared" si="6"/>
        <v>1.5</v>
      </c>
      <c r="R54" s="15">
        <f t="shared" si="7"/>
        <v>6.653333333333334</v>
      </c>
      <c r="S54" s="54">
        <f t="shared" si="8"/>
        <v>2.6333333333333333</v>
      </c>
      <c r="T54" s="57" t="str">
        <f t="shared" si="9"/>
        <v>Khá</v>
      </c>
      <c r="U54" s="57" t="s">
        <v>28</v>
      </c>
      <c r="V54" s="57"/>
    </row>
    <row r="55" spans="1:22" ht="15" customHeight="1">
      <c r="A55" s="11">
        <v>47</v>
      </c>
      <c r="B55" s="75" t="s">
        <v>110</v>
      </c>
      <c r="C55" s="76" t="s">
        <v>111</v>
      </c>
      <c r="D55" s="19">
        <v>8.1</v>
      </c>
      <c r="E55" s="13" t="str">
        <f t="shared" si="0"/>
        <v>3.5</v>
      </c>
      <c r="F55" s="19">
        <v>8</v>
      </c>
      <c r="G55" s="13" t="str">
        <f t="shared" si="1"/>
        <v>3.5</v>
      </c>
      <c r="H55" s="19">
        <v>8</v>
      </c>
      <c r="I55" s="13" t="str">
        <f t="shared" si="2"/>
        <v>3.5</v>
      </c>
      <c r="J55" s="19">
        <v>6</v>
      </c>
      <c r="K55" s="13" t="str">
        <f t="shared" si="3"/>
        <v>2</v>
      </c>
      <c r="L55" s="19">
        <v>7.4</v>
      </c>
      <c r="M55" s="13" t="str">
        <f t="shared" si="4"/>
        <v>3</v>
      </c>
      <c r="N55" s="70">
        <v>7.5</v>
      </c>
      <c r="O55" s="13" t="str">
        <f t="shared" si="5"/>
        <v>3</v>
      </c>
      <c r="P55" s="19">
        <v>6.5</v>
      </c>
      <c r="Q55" s="13" t="str">
        <f t="shared" si="6"/>
        <v>2.5</v>
      </c>
      <c r="R55" s="15">
        <f t="shared" si="7"/>
        <v>7.466666666666667</v>
      </c>
      <c r="S55" s="54">
        <f t="shared" si="8"/>
        <v>3.066666666666667</v>
      </c>
      <c r="T55" s="57" t="str">
        <f t="shared" si="9"/>
        <v>Khá</v>
      </c>
      <c r="U55" s="57" t="s">
        <v>34</v>
      </c>
      <c r="V55" s="57"/>
    </row>
    <row r="56" spans="1:22" ht="15" customHeight="1">
      <c r="A56" s="11">
        <v>48</v>
      </c>
      <c r="B56" s="20" t="s">
        <v>112</v>
      </c>
      <c r="C56" s="21" t="s">
        <v>20</v>
      </c>
      <c r="D56" s="19">
        <v>8.2</v>
      </c>
      <c r="E56" s="13" t="str">
        <f t="shared" si="0"/>
        <v>3.5</v>
      </c>
      <c r="F56" s="19">
        <v>8</v>
      </c>
      <c r="G56" s="13" t="str">
        <f t="shared" si="1"/>
        <v>3.5</v>
      </c>
      <c r="H56" s="19">
        <v>6.2</v>
      </c>
      <c r="I56" s="13" t="str">
        <f t="shared" si="2"/>
        <v>2</v>
      </c>
      <c r="J56" s="19">
        <v>6</v>
      </c>
      <c r="K56" s="13" t="str">
        <f t="shared" si="3"/>
        <v>2</v>
      </c>
      <c r="L56" s="19">
        <v>7.4</v>
      </c>
      <c r="M56" s="13" t="str">
        <f t="shared" si="4"/>
        <v>3</v>
      </c>
      <c r="N56" s="70">
        <v>7</v>
      </c>
      <c r="O56" s="13" t="str">
        <f t="shared" si="5"/>
        <v>3</v>
      </c>
      <c r="P56" s="19">
        <v>5.1</v>
      </c>
      <c r="Q56" s="13" t="str">
        <f t="shared" si="6"/>
        <v>1.5</v>
      </c>
      <c r="R56" s="15">
        <f t="shared" si="7"/>
        <v>7.046666666666668</v>
      </c>
      <c r="S56" s="54">
        <f t="shared" si="8"/>
        <v>2.8</v>
      </c>
      <c r="T56" s="57" t="str">
        <f t="shared" si="9"/>
        <v>Khá</v>
      </c>
      <c r="U56" s="57" t="s">
        <v>27</v>
      </c>
      <c r="V56" s="57"/>
    </row>
    <row r="57" spans="1:22" ht="15" customHeight="1">
      <c r="A57" s="22">
        <v>49</v>
      </c>
      <c r="B57" s="23" t="s">
        <v>21</v>
      </c>
      <c r="C57" s="24" t="s">
        <v>22</v>
      </c>
      <c r="D57" s="25">
        <v>7.8</v>
      </c>
      <c r="E57" s="26" t="str">
        <f t="shared" si="0"/>
        <v>3</v>
      </c>
      <c r="F57" s="25">
        <v>7</v>
      </c>
      <c r="G57" s="26" t="str">
        <f t="shared" si="1"/>
        <v>3</v>
      </c>
      <c r="H57" s="25">
        <v>7</v>
      </c>
      <c r="I57" s="26" t="str">
        <f t="shared" si="2"/>
        <v>3</v>
      </c>
      <c r="J57" s="25">
        <v>6</v>
      </c>
      <c r="K57" s="26" t="str">
        <f t="shared" si="3"/>
        <v>2</v>
      </c>
      <c r="L57" s="25">
        <v>7.4</v>
      </c>
      <c r="M57" s="26" t="str">
        <f t="shared" si="4"/>
        <v>3</v>
      </c>
      <c r="N57" s="72">
        <v>6.9</v>
      </c>
      <c r="O57" s="26" t="str">
        <f t="shared" si="5"/>
        <v>2.5</v>
      </c>
      <c r="P57" s="25">
        <v>6.2</v>
      </c>
      <c r="Q57" s="26" t="str">
        <f t="shared" si="6"/>
        <v>2</v>
      </c>
      <c r="R57" s="27">
        <f t="shared" si="7"/>
        <v>6.953333333333333</v>
      </c>
      <c r="S57" s="55">
        <f t="shared" si="8"/>
        <v>2.7</v>
      </c>
      <c r="T57" s="58" t="str">
        <f t="shared" si="9"/>
        <v>Khá</v>
      </c>
      <c r="U57" s="58" t="s">
        <v>27</v>
      </c>
      <c r="V57" s="58"/>
    </row>
    <row r="58" spans="1:22" ht="15" customHeight="1">
      <c r="A58" s="28"/>
      <c r="B58" s="29"/>
      <c r="C58" s="30"/>
      <c r="D58" s="31"/>
      <c r="E58" s="32"/>
      <c r="F58" s="31"/>
      <c r="G58" s="32"/>
      <c r="H58" s="31"/>
      <c r="I58" s="32"/>
      <c r="J58" s="33"/>
      <c r="K58" s="34"/>
      <c r="L58" s="31"/>
      <c r="M58" s="32"/>
      <c r="N58" s="31"/>
      <c r="O58" s="32"/>
      <c r="P58" s="31"/>
      <c r="Q58" s="32"/>
      <c r="R58" s="35"/>
      <c r="S58" s="36"/>
      <c r="T58" s="37"/>
      <c r="U58" s="37"/>
      <c r="V58" s="2"/>
    </row>
    <row r="59" spans="1:22" ht="15.75">
      <c r="A59" s="114" t="s">
        <v>36</v>
      </c>
      <c r="B59" s="114"/>
      <c r="C59" s="60" t="s">
        <v>37</v>
      </c>
      <c r="D59" s="61" t="s">
        <v>121</v>
      </c>
      <c r="E59" s="62" t="s">
        <v>31</v>
      </c>
      <c r="F59" s="61">
        <v>5</v>
      </c>
      <c r="G59" s="38"/>
      <c r="H59" s="112" t="s">
        <v>1</v>
      </c>
      <c r="I59" s="112"/>
      <c r="J59" s="112"/>
      <c r="K59" s="112"/>
      <c r="L59" s="112"/>
      <c r="M59" s="112"/>
      <c r="N59" s="112"/>
      <c r="O59" s="38"/>
      <c r="P59" s="38"/>
      <c r="Q59" s="38"/>
      <c r="R59" s="109" t="s">
        <v>23</v>
      </c>
      <c r="S59" s="110"/>
      <c r="T59" s="110"/>
      <c r="U59" s="52"/>
      <c r="V59" s="2"/>
    </row>
    <row r="60" spans="1:22" ht="18.75">
      <c r="A60" s="39"/>
      <c r="B60" s="39"/>
      <c r="C60" s="63" t="s">
        <v>26</v>
      </c>
      <c r="D60" s="64">
        <v>33</v>
      </c>
      <c r="E60" s="65" t="s">
        <v>38</v>
      </c>
      <c r="F60" s="64">
        <v>4</v>
      </c>
      <c r="G60" s="41"/>
      <c r="H60" s="40"/>
      <c r="I60" s="41"/>
      <c r="J60" s="40"/>
      <c r="K60" s="41"/>
      <c r="L60" s="42"/>
      <c r="M60" s="43"/>
      <c r="N60" s="40"/>
      <c r="O60" s="41"/>
      <c r="P60" s="40"/>
      <c r="Q60" s="41"/>
      <c r="R60" s="2"/>
      <c r="S60" s="44"/>
      <c r="T60" s="2"/>
      <c r="U60" s="2"/>
      <c r="V60" s="2"/>
    </row>
    <row r="61" spans="1:22" ht="18.75">
      <c r="A61" s="45"/>
      <c r="B61" s="45"/>
      <c r="C61" s="66" t="s">
        <v>30</v>
      </c>
      <c r="D61" s="67">
        <v>3</v>
      </c>
      <c r="E61" s="66"/>
      <c r="F61" s="68"/>
      <c r="G61" s="45"/>
      <c r="H61" s="38"/>
      <c r="I61" s="38"/>
      <c r="J61" s="38"/>
      <c r="K61" s="38"/>
      <c r="L61" s="46"/>
      <c r="M61" s="46"/>
      <c r="N61" s="38"/>
      <c r="O61" s="38"/>
      <c r="P61" s="38"/>
      <c r="Q61" s="38"/>
      <c r="R61" s="2"/>
      <c r="S61" s="44"/>
      <c r="T61" s="2"/>
      <c r="U61" s="2"/>
      <c r="V61" s="2"/>
    </row>
    <row r="62" spans="1:22" ht="18.75">
      <c r="A62" s="111" t="s">
        <v>39</v>
      </c>
      <c r="B62" s="111"/>
      <c r="C62" s="60" t="s">
        <v>37</v>
      </c>
      <c r="D62" s="67"/>
      <c r="E62" s="66" t="s">
        <v>40</v>
      </c>
      <c r="F62" s="67"/>
      <c r="G62" s="45"/>
      <c r="H62" s="47"/>
      <c r="I62" s="45"/>
      <c r="J62" s="47"/>
      <c r="K62" s="45"/>
      <c r="L62" s="49"/>
      <c r="M62" s="50"/>
      <c r="N62" s="47"/>
      <c r="O62" s="45"/>
      <c r="P62" s="47"/>
      <c r="Q62" s="45"/>
      <c r="R62" s="2"/>
      <c r="S62" s="44"/>
      <c r="T62" s="2"/>
      <c r="U62" s="2"/>
      <c r="V62" s="2"/>
    </row>
    <row r="63" spans="1:22" ht="18.75">
      <c r="A63" s="47"/>
      <c r="B63" s="48"/>
      <c r="C63" s="66" t="s">
        <v>26</v>
      </c>
      <c r="D63" s="67"/>
      <c r="E63" s="66" t="s">
        <v>24</v>
      </c>
      <c r="F63" s="67"/>
      <c r="G63" s="45"/>
      <c r="H63" s="47"/>
      <c r="I63" s="45"/>
      <c r="J63" s="47"/>
      <c r="K63" s="45"/>
      <c r="L63" s="49"/>
      <c r="M63" s="50"/>
      <c r="N63" s="47"/>
      <c r="O63" s="45"/>
      <c r="P63" s="47"/>
      <c r="Q63" s="45"/>
      <c r="R63" s="2"/>
      <c r="S63" s="44"/>
      <c r="T63" s="2"/>
      <c r="U63" s="2"/>
      <c r="V63" s="2"/>
    </row>
    <row r="64" spans="1:22" ht="15.75">
      <c r="A64" s="111"/>
      <c r="B64" s="111"/>
      <c r="C64" s="66" t="s">
        <v>38</v>
      </c>
      <c r="D64" s="67"/>
      <c r="E64" s="62" t="s">
        <v>30</v>
      </c>
      <c r="F64" s="67"/>
      <c r="G64" s="51"/>
      <c r="H64" s="112" t="s">
        <v>25</v>
      </c>
      <c r="I64" s="112"/>
      <c r="J64" s="112"/>
      <c r="K64" s="112"/>
      <c r="L64" s="112"/>
      <c r="M64" s="112"/>
      <c r="N64" s="112"/>
      <c r="O64" s="38"/>
      <c r="P64" s="38"/>
      <c r="Q64" s="38"/>
      <c r="R64" s="113"/>
      <c r="S64" s="113"/>
      <c r="T64" s="113"/>
      <c r="U64" s="113"/>
      <c r="V64" s="113"/>
    </row>
  </sheetData>
  <sheetProtection/>
  <mergeCells count="33">
    <mergeCell ref="R59:T59"/>
    <mergeCell ref="A62:B62"/>
    <mergeCell ref="A64:B64"/>
    <mergeCell ref="H64:N64"/>
    <mergeCell ref="R64:V64"/>
    <mergeCell ref="A59:B59"/>
    <mergeCell ref="H59:N59"/>
    <mergeCell ref="D8:E8"/>
    <mergeCell ref="F8:G8"/>
    <mergeCell ref="H8:I8"/>
    <mergeCell ref="J8:K8"/>
    <mergeCell ref="L6:M6"/>
    <mergeCell ref="N6:O6"/>
    <mergeCell ref="S5:S8"/>
    <mergeCell ref="T5:T8"/>
    <mergeCell ref="L8:M8"/>
    <mergeCell ref="N8:O8"/>
    <mergeCell ref="P8:Q8"/>
    <mergeCell ref="D5:Q5"/>
    <mergeCell ref="F6:G6"/>
    <mergeCell ref="H6:I6"/>
    <mergeCell ref="J6:K6"/>
    <mergeCell ref="P6:Q6"/>
    <mergeCell ref="A1:I1"/>
    <mergeCell ref="A2:I2"/>
    <mergeCell ref="A3:V3"/>
    <mergeCell ref="A4:V4"/>
    <mergeCell ref="U5:U8"/>
    <mergeCell ref="V5:V8"/>
    <mergeCell ref="A5:A8"/>
    <mergeCell ref="B5:C8"/>
    <mergeCell ref="R5:R8"/>
    <mergeCell ref="D6:E6"/>
  </mergeCells>
  <printOptions/>
  <pageMargins left="0.32" right="0.27" top="0.23" bottom="0.22" header="0.21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Mrs.Trang</cp:lastModifiedBy>
  <cp:lastPrinted>2012-02-13T03:35:37Z</cp:lastPrinted>
  <dcterms:created xsi:type="dcterms:W3CDTF">1996-10-14T23:33:28Z</dcterms:created>
  <dcterms:modified xsi:type="dcterms:W3CDTF">2012-05-10T08:34:27Z</dcterms:modified>
  <cp:category/>
  <cp:version/>
  <cp:contentType/>
  <cp:contentStatus/>
</cp:coreProperties>
</file>