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700" activeTab="0"/>
  </bookViews>
  <sheets>
    <sheet name="CĐ K7" sheetId="1" r:id="rId1"/>
    <sheet name="CĐCĐ HKII K7" sheetId="2" r:id="rId2"/>
  </sheets>
  <definedNames/>
  <calcPr fullCalcOnLoad="1"/>
</workbook>
</file>

<file path=xl/sharedStrings.xml><?xml version="1.0" encoding="utf-8"?>
<sst xmlns="http://schemas.openxmlformats.org/spreadsheetml/2006/main" count="234" uniqueCount="102">
  <si>
    <t>T.kết</t>
  </si>
  <si>
    <t xml:space="preserve">Xếp loại </t>
  </si>
  <si>
    <t>Đạo đức</t>
  </si>
  <si>
    <t>Ghi chú</t>
  </si>
  <si>
    <t xml:space="preserve">Hệ số </t>
  </si>
  <si>
    <t xml:space="preserve">Nguyễn Hữu </t>
  </si>
  <si>
    <t xml:space="preserve">Nguyễn Văn </t>
  </si>
  <si>
    <t xml:space="preserve">Trần Văn </t>
  </si>
  <si>
    <t>Vũ</t>
  </si>
  <si>
    <t xml:space="preserve">   KHOA XÂY DỰNG </t>
  </si>
  <si>
    <t>Dũng</t>
  </si>
  <si>
    <t>Lập</t>
  </si>
  <si>
    <t xml:space="preserve">Nguyễn Đức </t>
  </si>
  <si>
    <t>Ninh</t>
  </si>
  <si>
    <t xml:space="preserve">Trịnh Văn </t>
  </si>
  <si>
    <t>Tiến</t>
  </si>
  <si>
    <t xml:space="preserve">Hoàng Minh </t>
  </si>
  <si>
    <t>Trường</t>
  </si>
  <si>
    <t>Tùng</t>
  </si>
  <si>
    <t>Bỏ học</t>
  </si>
  <si>
    <t>Tiếng Anh  1</t>
  </si>
  <si>
    <t>Luật ĐC</t>
  </si>
  <si>
    <t>Hoá đại cương</t>
  </si>
  <si>
    <t>Phạm Văn</t>
  </si>
  <si>
    <t>Cường</t>
  </si>
  <si>
    <t xml:space="preserve">Đ ỗ Xuân </t>
  </si>
  <si>
    <t>Dùng</t>
  </si>
  <si>
    <t>Nguyễn Bùi</t>
  </si>
  <si>
    <t xml:space="preserve">Hoàng Văn </t>
  </si>
  <si>
    <t>Điệp</t>
  </si>
  <si>
    <t>Đình</t>
  </si>
  <si>
    <t>Hòa Quang</t>
  </si>
  <si>
    <t>Giáp</t>
  </si>
  <si>
    <t>Hải</t>
  </si>
  <si>
    <t>Đỗ văn</t>
  </si>
  <si>
    <t>Hoán</t>
  </si>
  <si>
    <t>Lại Minh</t>
  </si>
  <si>
    <t>Hưng</t>
  </si>
  <si>
    <t>Hương</t>
  </si>
  <si>
    <t>Phạm Hoàng</t>
  </si>
  <si>
    <t>Huy</t>
  </si>
  <si>
    <t>Vương Kim</t>
  </si>
  <si>
    <t>Phạm Đình</t>
  </si>
  <si>
    <t>Long</t>
  </si>
  <si>
    <t xml:space="preserve">Phạm Văn </t>
  </si>
  <si>
    <t xml:space="preserve">Lực </t>
  </si>
  <si>
    <t xml:space="preserve">Nhoàng Nhật </t>
  </si>
  <si>
    <t>Nam</t>
  </si>
  <si>
    <t>Hà Văn</t>
  </si>
  <si>
    <t xml:space="preserve">Nhiên </t>
  </si>
  <si>
    <t xml:space="preserve">Phạm Bá </t>
  </si>
  <si>
    <t xml:space="preserve">Nguyễn Hoàng </t>
  </si>
  <si>
    <t>Quân</t>
  </si>
  <si>
    <t>Đỗ Đình</t>
  </si>
  <si>
    <t>Thái</t>
  </si>
  <si>
    <t>Tô Tiến</t>
  </si>
  <si>
    <t>Thanh</t>
  </si>
  <si>
    <t>Nguyễn Tất</t>
  </si>
  <si>
    <t>Thỏa</t>
  </si>
  <si>
    <t>Vũ Ngọc</t>
  </si>
  <si>
    <t>Thư</t>
  </si>
  <si>
    <t xml:space="preserve">Đoàn Văn </t>
  </si>
  <si>
    <t xml:space="preserve"> Thiện</t>
  </si>
  <si>
    <t xml:space="preserve">Lê Đức </t>
  </si>
  <si>
    <t>Toàn</t>
  </si>
  <si>
    <t>Tôn</t>
  </si>
  <si>
    <t xml:space="preserve">Tống Kim </t>
  </si>
  <si>
    <t>Hoàng Công</t>
  </si>
  <si>
    <t>Tuấn</t>
  </si>
  <si>
    <t xml:space="preserve">Đinh Cao </t>
  </si>
  <si>
    <t>Phạm Thanh</t>
  </si>
  <si>
    <t>Đỗ Tuấn</t>
  </si>
  <si>
    <t>Vỹ</t>
  </si>
  <si>
    <t xml:space="preserve">Lại Như </t>
  </si>
  <si>
    <t>Ý</t>
  </si>
  <si>
    <t xml:space="preserve">Đỗ Thị Kim </t>
  </si>
  <si>
    <t>Yến</t>
  </si>
  <si>
    <t xml:space="preserve">Vũ Văn Quang </t>
  </si>
  <si>
    <t xml:space="preserve">TÊN MÔN HỌC </t>
  </si>
  <si>
    <t>STT</t>
  </si>
  <si>
    <t>HỌ VÀ TÊN SV</t>
  </si>
  <si>
    <t>Vật lý đại cương I</t>
  </si>
  <si>
    <t xml:space="preserve">XÓA TÊN </t>
  </si>
  <si>
    <t>Toán CC I</t>
  </si>
  <si>
    <t>Vật liệu XD</t>
  </si>
  <si>
    <t>Nguyên lý 1</t>
  </si>
  <si>
    <t xml:space="preserve">Đường lối CMĐCSVN </t>
  </si>
  <si>
    <t>An toàn LĐ và QLCL</t>
  </si>
  <si>
    <t>Tư tưởng HCM</t>
  </si>
  <si>
    <t>Nguyên lý 2</t>
  </si>
  <si>
    <t>Anh văn 2</t>
  </si>
  <si>
    <t>Toán CC 2</t>
  </si>
  <si>
    <t xml:space="preserve">Hình họa </t>
  </si>
  <si>
    <t>Vật lý 2</t>
  </si>
  <si>
    <t>Cơ lý thuyết</t>
  </si>
  <si>
    <t>Thí nghiệm cơ bản</t>
  </si>
  <si>
    <t>BẢNG TỔNG KẾT HỌC KỲ II LỚP CĐXDCĐ K7 NĂM 2012-2013</t>
  </si>
  <si>
    <t xml:space="preserve">Giáo viên CN </t>
  </si>
  <si>
    <t>=</t>
  </si>
  <si>
    <t>GVCN:                VŨ VĂN QUANG                SĐT : 0985281820</t>
  </si>
  <si>
    <t xml:space="preserve"> BẢNG TỔNG KẾT ĐIỂM MÔN HỌC LỚP CĐ XD CĐ K7  NĂM 2012-2013 </t>
  </si>
  <si>
    <t>Ghi chú: SV có gì thắc mắc liên hệ trực tiếp với giáo viên chủ nhiệm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</si>
</sst>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38">
    <font>
      <sz val="12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.VnTim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double"/>
      <top style="dotted"/>
      <bottom style="double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>
        <color indexed="10"/>
      </top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>
        <color indexed="1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58" applyFont="1" applyAlignment="1">
      <alignment horizontal="left"/>
      <protection/>
    </xf>
    <xf numFmtId="0" fontId="6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172" fontId="13" fillId="24" borderId="1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172" fontId="13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2" fontId="6" fillId="24" borderId="15" xfId="0" applyNumberFormat="1" applyFont="1" applyFill="1" applyBorder="1" applyAlignment="1">
      <alignment horizontal="center"/>
    </xf>
    <xf numFmtId="2" fontId="5" fillId="24" borderId="15" xfId="0" applyNumberFormat="1" applyFont="1" applyFill="1" applyBorder="1" applyAlignment="1">
      <alignment horizontal="center"/>
    </xf>
    <xf numFmtId="172" fontId="6" fillId="24" borderId="16" xfId="0" applyNumberFormat="1" applyFont="1" applyFill="1" applyBorder="1" applyAlignment="1">
      <alignment horizontal="center"/>
    </xf>
    <xf numFmtId="2" fontId="5" fillId="24" borderId="16" xfId="0" applyNumberFormat="1" applyFont="1" applyFill="1" applyBorder="1" applyAlignment="1">
      <alignment horizontal="center"/>
    </xf>
    <xf numFmtId="0" fontId="9" fillId="0" borderId="17" xfId="58" applyFont="1" applyBorder="1" applyAlignment="1">
      <alignment horizontal="center" vertical="center" wrapText="1"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0" fontId="7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172" fontId="6" fillId="25" borderId="15" xfId="0" applyNumberFormat="1" applyFont="1" applyFill="1" applyBorder="1" applyAlignment="1">
      <alignment horizontal="center"/>
    </xf>
    <xf numFmtId="0" fontId="12" fillId="25" borderId="15" xfId="0" applyFont="1" applyFill="1" applyBorder="1" applyAlignment="1">
      <alignment horizontal="center"/>
    </xf>
    <xf numFmtId="172" fontId="13" fillId="25" borderId="11" xfId="0" applyNumberFormat="1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172" fontId="13" fillId="25" borderId="27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/>
    </xf>
    <xf numFmtId="0" fontId="0" fillId="25" borderId="30" xfId="0" applyFont="1" applyFill="1" applyBorder="1" applyAlignment="1">
      <alignment/>
    </xf>
    <xf numFmtId="172" fontId="6" fillId="25" borderId="11" xfId="0" applyNumberFormat="1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2" fontId="5" fillId="25" borderId="11" xfId="0" applyNumberFormat="1" applyFont="1" applyFill="1" applyBorder="1" applyAlignment="1">
      <alignment horizontal="center"/>
    </xf>
    <xf numFmtId="172" fontId="0" fillId="25" borderId="12" xfId="0" applyNumberFormat="1" applyFont="1" applyFill="1" applyBorder="1" applyAlignment="1">
      <alignment horizontal="center"/>
    </xf>
    <xf numFmtId="172" fontId="8" fillId="25" borderId="12" xfId="0" applyNumberFormat="1" applyFont="1" applyFill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24" borderId="32" xfId="0" applyFont="1" applyFill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24" borderId="32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6" fillId="4" borderId="15" xfId="0" applyFont="1" applyFill="1" applyBorder="1" applyAlignment="1">
      <alignment horizontal="center"/>
    </xf>
    <xf numFmtId="0" fontId="34" fillId="24" borderId="13" xfId="58" applyFont="1" applyFill="1" applyBorder="1" applyAlignment="1">
      <alignment horizontal="center" vertical="center" wrapText="1"/>
      <protection/>
    </xf>
    <xf numFmtId="0" fontId="34" fillId="24" borderId="13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left"/>
    </xf>
    <xf numFmtId="172" fontId="6" fillId="25" borderId="33" xfId="0" applyNumberFormat="1" applyFont="1" applyFill="1" applyBorder="1" applyAlignment="1">
      <alignment horizontal="center"/>
    </xf>
    <xf numFmtId="0" fontId="15" fillId="0" borderId="0" xfId="58" applyFont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5" fillId="25" borderId="15" xfId="0" applyNumberFormat="1" applyFont="1" applyFill="1" applyBorder="1" applyAlignment="1">
      <alignment horizontal="center"/>
    </xf>
    <xf numFmtId="172" fontId="36" fillId="25" borderId="1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/>
    </xf>
    <xf numFmtId="0" fontId="13" fillId="24" borderId="0" xfId="0" applyFont="1" applyFill="1" applyBorder="1" applyAlignment="1">
      <alignment horizontal="left"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9" fillId="0" borderId="36" xfId="58" applyFont="1" applyBorder="1" applyAlignment="1">
      <alignment horizontal="center" vertical="center" wrapText="1"/>
      <protection/>
    </xf>
    <xf numFmtId="0" fontId="9" fillId="0" borderId="37" xfId="58" applyFont="1" applyBorder="1" applyAlignment="1">
      <alignment horizontal="center" vertical="center" wrapText="1"/>
      <protection/>
    </xf>
    <xf numFmtId="0" fontId="5" fillId="0" borderId="0" xfId="58" applyFont="1" applyAlignment="1">
      <alignment horizontal="left"/>
      <protection/>
    </xf>
    <xf numFmtId="0" fontId="5" fillId="0" borderId="0" xfId="58" applyFont="1" applyAlignment="1">
      <alignment horizontal="center"/>
      <protection/>
    </xf>
    <xf numFmtId="0" fontId="9" fillId="0" borderId="38" xfId="58" applyFont="1" applyBorder="1" applyAlignment="1">
      <alignment horizontal="center" vertical="center" wrapText="1"/>
      <protection/>
    </xf>
    <xf numFmtId="0" fontId="9" fillId="0" borderId="39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5" fillId="0" borderId="0" xfId="58" applyFont="1" applyAlignment="1">
      <alignment horizontal="center"/>
      <protection/>
    </xf>
    <xf numFmtId="0" fontId="3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d3k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180975</xdr:rowOff>
    </xdr:from>
    <xdr:to>
      <xdr:col>2</xdr:col>
      <xdr:colOff>228600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628650" y="581025"/>
          <a:ext cx="111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180975</xdr:rowOff>
    </xdr:from>
    <xdr:to>
      <xdr:col>2</xdr:col>
      <xdr:colOff>228600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628650" y="581025"/>
          <a:ext cx="1114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1">
      <selection activeCell="D54" sqref="D54"/>
    </sheetView>
  </sheetViews>
  <sheetFormatPr defaultColWidth="9.00390625" defaultRowHeight="15.75"/>
  <cols>
    <col min="1" max="1" width="6.00390625" style="28" customWidth="1"/>
    <col min="2" max="2" width="13.875" style="0" customWidth="1"/>
    <col min="3" max="3" width="6.50390625" style="0" bestFit="1" customWidth="1"/>
    <col min="4" max="4" width="6.25390625" style="0" customWidth="1"/>
    <col min="5" max="5" width="7.625" style="0" customWidth="1"/>
    <col min="6" max="6" width="8.875" style="0" customWidth="1"/>
    <col min="8" max="8" width="6.625" style="0" customWidth="1"/>
    <col min="9" max="9" width="7.75390625" style="0" customWidth="1"/>
    <col min="10" max="11" width="8.875" style="0" customWidth="1"/>
    <col min="13" max="13" width="7.75390625" style="0" customWidth="1"/>
    <col min="15" max="15" width="7.625" style="0" customWidth="1"/>
    <col min="16" max="16" width="8.125" style="0" customWidth="1"/>
    <col min="17" max="17" width="7.375" style="0" bestFit="1" customWidth="1"/>
    <col min="18" max="18" width="6.125" style="0" bestFit="1" customWidth="1"/>
    <col min="19" max="19" width="5.625" style="0" bestFit="1" customWidth="1"/>
    <col min="24" max="24" width="14.75390625" style="0" customWidth="1"/>
  </cols>
  <sheetData>
    <row r="1" spans="2:24" ht="15.75">
      <c r="B1" s="87"/>
      <c r="C1" s="87"/>
      <c r="D1" s="87"/>
      <c r="E1" s="87"/>
      <c r="F1" s="87"/>
      <c r="G1" s="87"/>
      <c r="H1" s="87"/>
      <c r="I1" s="8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88"/>
      <c r="V1" s="88"/>
      <c r="W1" s="88"/>
      <c r="X1" s="88"/>
    </row>
    <row r="2" spans="2:24" ht="15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</row>
    <row r="3" spans="2:24" ht="15.75">
      <c r="B3" s="18" t="s">
        <v>9</v>
      </c>
      <c r="C3" s="18"/>
      <c r="D3" s="101" t="s">
        <v>100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2"/>
      <c r="W3" s="2"/>
      <c r="X3" s="2"/>
    </row>
    <row r="4" spans="2:24" ht="18.75">
      <c r="B4" s="20"/>
      <c r="C4" s="2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0"/>
      <c r="W4" s="82">
        <f>SUM(D10,T12)</f>
        <v>6</v>
      </c>
      <c r="X4" s="20"/>
    </row>
    <row r="5" spans="2:24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 t="s">
        <v>98</v>
      </c>
    </row>
    <row r="6" spans="2:24" ht="19.5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9.5" customHeight="1" thickTop="1">
      <c r="A7" s="26"/>
      <c r="B7" s="89" t="s">
        <v>80</v>
      </c>
      <c r="C7" s="89"/>
      <c r="D7" s="85" t="s">
        <v>78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17"/>
      <c r="T7" s="17"/>
      <c r="U7" s="92" t="s">
        <v>0</v>
      </c>
      <c r="V7" s="95" t="s">
        <v>1</v>
      </c>
      <c r="W7" s="95" t="s">
        <v>2</v>
      </c>
      <c r="X7" s="98" t="s">
        <v>3</v>
      </c>
    </row>
    <row r="8" spans="1:24" ht="33.75" customHeight="1">
      <c r="A8" s="27" t="s">
        <v>79</v>
      </c>
      <c r="B8" s="90"/>
      <c r="C8" s="90"/>
      <c r="D8" s="56" t="s">
        <v>22</v>
      </c>
      <c r="E8" s="57" t="s">
        <v>81</v>
      </c>
      <c r="F8" s="57" t="s">
        <v>20</v>
      </c>
      <c r="G8" s="56" t="s">
        <v>85</v>
      </c>
      <c r="H8" s="57" t="s">
        <v>21</v>
      </c>
      <c r="I8" s="56" t="s">
        <v>83</v>
      </c>
      <c r="J8" s="56" t="s">
        <v>84</v>
      </c>
      <c r="K8" s="57" t="s">
        <v>86</v>
      </c>
      <c r="L8" s="56" t="s">
        <v>87</v>
      </c>
      <c r="M8" s="56" t="s">
        <v>88</v>
      </c>
      <c r="N8" s="58" t="s">
        <v>89</v>
      </c>
      <c r="O8" s="58" t="s">
        <v>90</v>
      </c>
      <c r="P8" s="59" t="s">
        <v>91</v>
      </c>
      <c r="Q8" s="60" t="s">
        <v>92</v>
      </c>
      <c r="R8" s="61" t="s">
        <v>93</v>
      </c>
      <c r="S8" s="56" t="s">
        <v>94</v>
      </c>
      <c r="T8" s="56" t="s">
        <v>95</v>
      </c>
      <c r="U8" s="93"/>
      <c r="V8" s="96"/>
      <c r="W8" s="96"/>
      <c r="X8" s="99"/>
    </row>
    <row r="9" spans="1:24" ht="18.75">
      <c r="A9" s="27"/>
      <c r="B9" s="90"/>
      <c r="C9" s="90"/>
      <c r="D9" s="3" t="s">
        <v>4</v>
      </c>
      <c r="E9" s="3" t="s">
        <v>4</v>
      </c>
      <c r="F9" s="3" t="s">
        <v>4</v>
      </c>
      <c r="G9" s="3" t="s">
        <v>4</v>
      </c>
      <c r="H9" s="3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  <c r="N9" s="3" t="s">
        <v>4</v>
      </c>
      <c r="O9" s="3" t="s">
        <v>4</v>
      </c>
      <c r="P9" s="3" t="s">
        <v>4</v>
      </c>
      <c r="Q9" s="3" t="s">
        <v>4</v>
      </c>
      <c r="R9" s="3" t="s">
        <v>4</v>
      </c>
      <c r="S9" s="3" t="s">
        <v>4</v>
      </c>
      <c r="T9" s="3" t="s">
        <v>4</v>
      </c>
      <c r="U9" s="93"/>
      <c r="V9" s="96"/>
      <c r="W9" s="96"/>
      <c r="X9" s="99"/>
    </row>
    <row r="10" spans="1:24" ht="19.5" thickBot="1">
      <c r="A10" s="31"/>
      <c r="B10" s="91"/>
      <c r="C10" s="91"/>
      <c r="D10" s="63">
        <v>3</v>
      </c>
      <c r="E10" s="63">
        <v>3</v>
      </c>
      <c r="F10" s="63">
        <v>4</v>
      </c>
      <c r="G10" s="64">
        <v>2</v>
      </c>
      <c r="H10" s="63">
        <v>2</v>
      </c>
      <c r="I10" s="64">
        <v>3</v>
      </c>
      <c r="J10" s="64">
        <v>3</v>
      </c>
      <c r="K10" s="64">
        <v>3</v>
      </c>
      <c r="L10" s="64">
        <v>2</v>
      </c>
      <c r="M10" s="64">
        <v>2</v>
      </c>
      <c r="N10" s="64">
        <v>3</v>
      </c>
      <c r="O10" s="64">
        <v>3</v>
      </c>
      <c r="P10" s="64">
        <v>4</v>
      </c>
      <c r="Q10" s="64">
        <v>3</v>
      </c>
      <c r="R10" s="64">
        <v>2</v>
      </c>
      <c r="S10" s="64">
        <v>2</v>
      </c>
      <c r="T10" s="64">
        <v>1</v>
      </c>
      <c r="U10" s="94"/>
      <c r="V10" s="97"/>
      <c r="W10" s="97"/>
      <c r="X10" s="100"/>
    </row>
    <row r="11" spans="1:24" s="40" customFormat="1" ht="16.5" hidden="1" thickTop="1">
      <c r="A11" s="41">
        <v>1</v>
      </c>
      <c r="B11" s="42" t="s">
        <v>23</v>
      </c>
      <c r="C11" s="43" t="s">
        <v>24</v>
      </c>
      <c r="D11" s="44"/>
      <c r="E11" s="44"/>
      <c r="F11" s="45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6"/>
      <c r="V11" s="37"/>
      <c r="W11" s="38"/>
      <c r="X11" s="39" t="s">
        <v>82</v>
      </c>
    </row>
    <row r="12" spans="1:24" ht="19.5" thickTop="1">
      <c r="A12" s="29">
        <v>2</v>
      </c>
      <c r="B12" s="21" t="s">
        <v>7</v>
      </c>
      <c r="C12" s="22" t="s">
        <v>24</v>
      </c>
      <c r="D12" s="13">
        <v>2</v>
      </c>
      <c r="E12" s="13">
        <v>2</v>
      </c>
      <c r="F12" s="13">
        <v>2.5</v>
      </c>
      <c r="G12" s="13">
        <v>3</v>
      </c>
      <c r="H12" s="13">
        <v>3</v>
      </c>
      <c r="I12" s="13">
        <v>2.5</v>
      </c>
      <c r="J12" s="13">
        <v>3</v>
      </c>
      <c r="K12" s="13">
        <v>2.5</v>
      </c>
      <c r="L12" s="13">
        <v>2.5</v>
      </c>
      <c r="M12" s="13">
        <v>2.5</v>
      </c>
      <c r="N12" s="13">
        <v>2.5</v>
      </c>
      <c r="O12" s="13">
        <v>1.5</v>
      </c>
      <c r="P12" s="13">
        <v>1</v>
      </c>
      <c r="Q12" s="13">
        <v>2.5</v>
      </c>
      <c r="R12" s="13">
        <v>2</v>
      </c>
      <c r="S12" s="13">
        <v>1</v>
      </c>
      <c r="T12" s="13">
        <v>3</v>
      </c>
      <c r="U12" s="14">
        <f>SUMPRODUCT(D$10:T$10,D12:T12)/SUM((D$10:T$10))</f>
        <v>2.2333333333333334</v>
      </c>
      <c r="V12" s="5" t="str">
        <f aca="true" t="shared" si="0" ref="V12:V52">IF(U12&lt;1,"Kém",IF(U12&lt;2,"yếu",IF(U12&lt;2.5,"T Bình",IF(U12&lt;3.2,"Khá",IF(U12&lt;3.6,"Giỏi",IF(U12&lt;4.5,"xuất sắc"))))))</f>
        <v>T Bình</v>
      </c>
      <c r="W12" s="6" t="str">
        <f>IF(U12&lt;1,"Yếu",IF(U12&lt;2,"T Bình",IF(U12&lt;2.5,"Khá",IF(U12&lt;4.5,"tốt"))))</f>
        <v>Khá</v>
      </c>
      <c r="X12" s="7"/>
    </row>
    <row r="13" spans="1:24" s="40" customFormat="1" ht="15.75">
      <c r="A13" s="32">
        <v>5</v>
      </c>
      <c r="B13" s="33" t="s">
        <v>25</v>
      </c>
      <c r="C13" s="34" t="s">
        <v>26</v>
      </c>
      <c r="D13" s="35">
        <v>2.5</v>
      </c>
      <c r="E13" s="35">
        <v>2</v>
      </c>
      <c r="F13" s="13">
        <v>2</v>
      </c>
      <c r="G13" s="35">
        <v>3</v>
      </c>
      <c r="H13" s="35">
        <v>3</v>
      </c>
      <c r="I13" s="35">
        <v>2</v>
      </c>
      <c r="J13" s="35">
        <v>3</v>
      </c>
      <c r="K13" s="35">
        <v>3</v>
      </c>
      <c r="L13" s="35">
        <v>0</v>
      </c>
      <c r="M13" s="35">
        <v>0</v>
      </c>
      <c r="N13" s="66">
        <v>3</v>
      </c>
      <c r="O13" s="13">
        <v>0</v>
      </c>
      <c r="P13" s="66">
        <v>0</v>
      </c>
      <c r="Q13" s="35">
        <v>0</v>
      </c>
      <c r="R13" s="35">
        <v>0</v>
      </c>
      <c r="S13" s="35">
        <v>0</v>
      </c>
      <c r="T13" s="35">
        <v>3</v>
      </c>
      <c r="U13" s="14">
        <f aca="true" t="shared" si="1" ref="U13:U52">SUMPRODUCT(D$10:T$10,D13:T13)/SUM((D$10:T$10))</f>
        <v>1.5444444444444445</v>
      </c>
      <c r="V13" s="37" t="str">
        <f t="shared" si="0"/>
        <v>yếu</v>
      </c>
      <c r="W13" s="38" t="str">
        <f aca="true" t="shared" si="2" ref="W13:W52">IF(U13&lt;1,"Yếu",IF(U13&lt;2,"T Bình",IF(U13&lt;2.5,"Khá",IF(U13&lt;4.5,"tốt"))))</f>
        <v>T Bình</v>
      </c>
      <c r="X13" s="47"/>
    </row>
    <row r="14" spans="1:24" ht="18.75">
      <c r="A14" s="29">
        <v>6</v>
      </c>
      <c r="B14" s="21" t="s">
        <v>27</v>
      </c>
      <c r="C14" s="22" t="s">
        <v>10</v>
      </c>
      <c r="D14" s="13">
        <v>2.5</v>
      </c>
      <c r="E14" s="13">
        <v>2</v>
      </c>
      <c r="F14" s="13">
        <v>1.5</v>
      </c>
      <c r="G14" s="13">
        <v>3</v>
      </c>
      <c r="H14" s="13">
        <v>3</v>
      </c>
      <c r="I14" s="13">
        <v>1.5</v>
      </c>
      <c r="J14" s="13">
        <v>3</v>
      </c>
      <c r="K14" s="13">
        <v>3</v>
      </c>
      <c r="L14" s="13">
        <v>3</v>
      </c>
      <c r="M14" s="13">
        <v>3</v>
      </c>
      <c r="N14" s="13">
        <v>2</v>
      </c>
      <c r="O14" s="13">
        <v>1.5</v>
      </c>
      <c r="P14" s="13">
        <v>1</v>
      </c>
      <c r="Q14" s="13">
        <v>2</v>
      </c>
      <c r="R14" s="13">
        <v>2</v>
      </c>
      <c r="S14" s="13">
        <v>3</v>
      </c>
      <c r="T14" s="13">
        <v>3</v>
      </c>
      <c r="U14" s="14">
        <f t="shared" si="1"/>
        <v>2.2111111111111112</v>
      </c>
      <c r="V14" s="5" t="str">
        <f t="shared" si="0"/>
        <v>T Bình</v>
      </c>
      <c r="W14" s="6" t="str">
        <f t="shared" si="2"/>
        <v>Khá</v>
      </c>
      <c r="X14" s="7"/>
    </row>
    <row r="15" spans="1:24" s="40" customFormat="1" ht="15.75" hidden="1">
      <c r="A15" s="32">
        <v>3</v>
      </c>
      <c r="B15" s="33" t="s">
        <v>28</v>
      </c>
      <c r="C15" s="34" t="s">
        <v>29</v>
      </c>
      <c r="D15" s="35"/>
      <c r="E15" s="35"/>
      <c r="F15" s="36"/>
      <c r="G15" s="35"/>
      <c r="H15" s="35"/>
      <c r="I15" s="35"/>
      <c r="J15" s="35"/>
      <c r="K15" s="35"/>
      <c r="L15" s="35"/>
      <c r="M15" s="35"/>
      <c r="N15" s="35"/>
      <c r="O15" s="51"/>
      <c r="P15" s="62"/>
      <c r="Q15" s="35"/>
      <c r="R15" s="35"/>
      <c r="S15" s="35"/>
      <c r="T15" s="35"/>
      <c r="U15" s="14">
        <f t="shared" si="1"/>
        <v>0</v>
      </c>
      <c r="V15" s="37"/>
      <c r="W15" s="38"/>
      <c r="X15" s="47" t="s">
        <v>19</v>
      </c>
    </row>
    <row r="16" spans="1:24" ht="18.75">
      <c r="A16" s="29">
        <v>4</v>
      </c>
      <c r="B16" s="21" t="s">
        <v>5</v>
      </c>
      <c r="C16" s="22" t="s">
        <v>30</v>
      </c>
      <c r="D16" s="13">
        <v>2</v>
      </c>
      <c r="E16" s="13">
        <v>2</v>
      </c>
      <c r="F16" s="13">
        <v>3</v>
      </c>
      <c r="G16" s="13">
        <v>3</v>
      </c>
      <c r="H16" s="13"/>
      <c r="I16" s="13">
        <v>1.5</v>
      </c>
      <c r="J16" s="13">
        <v>3</v>
      </c>
      <c r="K16" s="13">
        <v>3</v>
      </c>
      <c r="L16" s="13">
        <v>3</v>
      </c>
      <c r="M16" s="13">
        <v>3</v>
      </c>
      <c r="N16" s="13">
        <v>2</v>
      </c>
      <c r="O16" s="13">
        <v>1</v>
      </c>
      <c r="P16" s="13">
        <v>0</v>
      </c>
      <c r="Q16" s="13">
        <v>2</v>
      </c>
      <c r="R16" s="13">
        <v>1.5</v>
      </c>
      <c r="S16" s="13">
        <v>1</v>
      </c>
      <c r="T16" s="13">
        <v>3.5</v>
      </c>
      <c r="U16" s="14">
        <f t="shared" si="1"/>
        <v>1.9555555555555555</v>
      </c>
      <c r="V16" s="5" t="str">
        <f t="shared" si="0"/>
        <v>yếu</v>
      </c>
      <c r="W16" s="6" t="str">
        <f t="shared" si="2"/>
        <v>T Bình</v>
      </c>
      <c r="X16" s="7"/>
    </row>
    <row r="17" spans="1:24" ht="18.75">
      <c r="A17" s="29">
        <v>7</v>
      </c>
      <c r="B17" s="21" t="s">
        <v>31</v>
      </c>
      <c r="C17" s="22" t="s">
        <v>32</v>
      </c>
      <c r="D17" s="13">
        <v>3.5</v>
      </c>
      <c r="E17" s="13">
        <v>3</v>
      </c>
      <c r="F17" s="13">
        <v>2</v>
      </c>
      <c r="G17" s="13">
        <v>3</v>
      </c>
      <c r="H17" s="13">
        <v>3</v>
      </c>
      <c r="I17" s="13">
        <v>3</v>
      </c>
      <c r="J17" s="13">
        <v>4</v>
      </c>
      <c r="K17" s="13">
        <v>3</v>
      </c>
      <c r="L17" s="13">
        <v>3.5</v>
      </c>
      <c r="M17" s="13">
        <v>3</v>
      </c>
      <c r="N17" s="13">
        <v>3</v>
      </c>
      <c r="O17" s="13">
        <v>3</v>
      </c>
      <c r="P17" s="13">
        <v>2.5</v>
      </c>
      <c r="Q17" s="13">
        <v>3</v>
      </c>
      <c r="R17" s="13">
        <v>2.5</v>
      </c>
      <c r="S17" s="13">
        <v>2.5</v>
      </c>
      <c r="T17" s="13">
        <v>4</v>
      </c>
      <c r="U17" s="14">
        <f t="shared" si="1"/>
        <v>2.966666666666667</v>
      </c>
      <c r="V17" s="5" t="str">
        <f t="shared" si="0"/>
        <v>Khá</v>
      </c>
      <c r="W17" s="6" t="str">
        <f t="shared" si="2"/>
        <v>tốt</v>
      </c>
      <c r="X17" s="7"/>
    </row>
    <row r="18" spans="1:24" ht="18.75">
      <c r="A18" s="29">
        <v>8</v>
      </c>
      <c r="B18" s="21" t="s">
        <v>6</v>
      </c>
      <c r="C18" s="22" t="s">
        <v>32</v>
      </c>
      <c r="D18" s="13">
        <v>3</v>
      </c>
      <c r="E18" s="13">
        <v>2</v>
      </c>
      <c r="F18" s="13">
        <v>2</v>
      </c>
      <c r="G18" s="13">
        <v>3</v>
      </c>
      <c r="H18" s="13">
        <v>3</v>
      </c>
      <c r="I18" s="13">
        <v>3.5</v>
      </c>
      <c r="J18" s="13">
        <v>3</v>
      </c>
      <c r="K18" s="13">
        <v>3</v>
      </c>
      <c r="L18" s="13">
        <v>3.5</v>
      </c>
      <c r="M18" s="13">
        <v>3</v>
      </c>
      <c r="N18" s="13">
        <v>3</v>
      </c>
      <c r="O18" s="13">
        <v>2.5</v>
      </c>
      <c r="P18" s="13">
        <v>2</v>
      </c>
      <c r="Q18" s="13">
        <v>3</v>
      </c>
      <c r="R18" s="13">
        <v>2</v>
      </c>
      <c r="S18" s="13">
        <v>2.5</v>
      </c>
      <c r="T18" s="13">
        <v>3</v>
      </c>
      <c r="U18" s="14">
        <f t="shared" si="1"/>
        <v>2.7111111111111112</v>
      </c>
      <c r="V18" s="5" t="str">
        <f t="shared" si="0"/>
        <v>Khá</v>
      </c>
      <c r="W18" s="6" t="str">
        <f t="shared" si="2"/>
        <v>tốt</v>
      </c>
      <c r="X18" s="7"/>
    </row>
    <row r="19" spans="1:24" s="40" customFormat="1" ht="15.75" hidden="1">
      <c r="A19" s="32">
        <v>9</v>
      </c>
      <c r="B19" s="33" t="s">
        <v>6</v>
      </c>
      <c r="C19" s="34" t="s">
        <v>33</v>
      </c>
      <c r="D19" s="35"/>
      <c r="E19" s="35"/>
      <c r="F19" s="36"/>
      <c r="G19" s="35"/>
      <c r="H19" s="35"/>
      <c r="I19" s="35"/>
      <c r="J19" s="35"/>
      <c r="K19" s="35"/>
      <c r="L19" s="35"/>
      <c r="M19" s="35"/>
      <c r="N19" s="35"/>
      <c r="O19" s="65"/>
      <c r="P19" s="62"/>
      <c r="Q19" s="35"/>
      <c r="R19" s="35"/>
      <c r="S19" s="35"/>
      <c r="T19" s="35"/>
      <c r="U19" s="14">
        <f t="shared" si="1"/>
        <v>0</v>
      </c>
      <c r="V19" s="37"/>
      <c r="W19" s="38"/>
      <c r="X19" s="39" t="s">
        <v>82</v>
      </c>
    </row>
    <row r="20" spans="1:24" ht="18.75">
      <c r="A20" s="29">
        <v>10</v>
      </c>
      <c r="B20" s="21" t="s">
        <v>14</v>
      </c>
      <c r="C20" s="22" t="s">
        <v>33</v>
      </c>
      <c r="D20" s="13">
        <v>3</v>
      </c>
      <c r="E20" s="13">
        <v>2</v>
      </c>
      <c r="F20" s="13">
        <v>2</v>
      </c>
      <c r="G20" s="13">
        <v>3</v>
      </c>
      <c r="H20" s="13">
        <v>2</v>
      </c>
      <c r="I20" s="13">
        <v>3</v>
      </c>
      <c r="J20" s="13">
        <v>3</v>
      </c>
      <c r="K20" s="13">
        <v>3</v>
      </c>
      <c r="L20" s="13">
        <v>3</v>
      </c>
      <c r="M20" s="13">
        <v>3</v>
      </c>
      <c r="N20" s="13">
        <v>2</v>
      </c>
      <c r="O20" s="13">
        <v>2</v>
      </c>
      <c r="P20" s="13">
        <v>3.5</v>
      </c>
      <c r="Q20" s="13">
        <v>3</v>
      </c>
      <c r="R20" s="13">
        <v>2.5</v>
      </c>
      <c r="S20" s="13">
        <v>2</v>
      </c>
      <c r="T20" s="13">
        <v>3</v>
      </c>
      <c r="U20" s="14">
        <f t="shared" si="1"/>
        <v>2.6444444444444444</v>
      </c>
      <c r="V20" s="5" t="str">
        <f t="shared" si="0"/>
        <v>Khá</v>
      </c>
      <c r="W20" s="6" t="str">
        <f t="shared" si="2"/>
        <v>tốt</v>
      </c>
      <c r="X20" s="7"/>
    </row>
    <row r="21" spans="1:24" ht="18.75">
      <c r="A21" s="29">
        <v>11</v>
      </c>
      <c r="B21" s="21" t="s">
        <v>34</v>
      </c>
      <c r="C21" s="22" t="s">
        <v>35</v>
      </c>
      <c r="D21" s="13">
        <v>3</v>
      </c>
      <c r="E21" s="13">
        <v>2</v>
      </c>
      <c r="F21" s="13">
        <v>3</v>
      </c>
      <c r="G21" s="13">
        <v>3</v>
      </c>
      <c r="H21" s="13">
        <v>3</v>
      </c>
      <c r="I21" s="13">
        <v>2</v>
      </c>
      <c r="J21" s="13">
        <v>3</v>
      </c>
      <c r="K21" s="13">
        <v>3</v>
      </c>
      <c r="L21" s="13">
        <v>3</v>
      </c>
      <c r="M21" s="13">
        <v>3</v>
      </c>
      <c r="N21" s="13">
        <v>2.5</v>
      </c>
      <c r="O21" s="13">
        <v>3.5</v>
      </c>
      <c r="P21" s="13">
        <v>1</v>
      </c>
      <c r="Q21" s="13">
        <v>2</v>
      </c>
      <c r="R21" s="13">
        <v>2</v>
      </c>
      <c r="S21" s="13">
        <v>2.5</v>
      </c>
      <c r="T21" s="13">
        <v>3</v>
      </c>
      <c r="U21" s="14">
        <f t="shared" si="1"/>
        <v>2.5555555555555554</v>
      </c>
      <c r="V21" s="5" t="str">
        <f t="shared" si="0"/>
        <v>Khá</v>
      </c>
      <c r="W21" s="6" t="str">
        <f t="shared" si="2"/>
        <v>tốt</v>
      </c>
      <c r="X21" s="7"/>
    </row>
    <row r="22" spans="1:24" ht="18.75">
      <c r="A22" s="29">
        <v>12</v>
      </c>
      <c r="B22" s="21" t="s">
        <v>36</v>
      </c>
      <c r="C22" s="22" t="s">
        <v>37</v>
      </c>
      <c r="D22" s="13">
        <v>2</v>
      </c>
      <c r="E22" s="13">
        <v>2</v>
      </c>
      <c r="F22" s="13">
        <v>2</v>
      </c>
      <c r="G22" s="13">
        <v>3</v>
      </c>
      <c r="H22" s="13">
        <v>3</v>
      </c>
      <c r="I22" s="13">
        <v>3</v>
      </c>
      <c r="J22" s="13">
        <v>3</v>
      </c>
      <c r="K22" s="13">
        <v>3</v>
      </c>
      <c r="L22" s="13">
        <v>2.5</v>
      </c>
      <c r="M22" s="13">
        <v>3</v>
      </c>
      <c r="N22" s="13">
        <v>2</v>
      </c>
      <c r="O22" s="13">
        <v>2</v>
      </c>
      <c r="P22" s="13">
        <v>3</v>
      </c>
      <c r="Q22" s="13">
        <v>3</v>
      </c>
      <c r="R22" s="13">
        <v>2.5</v>
      </c>
      <c r="S22" s="13">
        <v>1.5</v>
      </c>
      <c r="T22" s="13">
        <v>3</v>
      </c>
      <c r="U22" s="14">
        <f t="shared" si="1"/>
        <v>2.533333333333333</v>
      </c>
      <c r="V22" s="5" t="str">
        <f t="shared" si="0"/>
        <v>Khá</v>
      </c>
      <c r="W22" s="6" t="str">
        <f t="shared" si="2"/>
        <v>tốt</v>
      </c>
      <c r="X22" s="7"/>
    </row>
    <row r="23" spans="1:24" s="40" customFormat="1" ht="15.75" hidden="1">
      <c r="A23" s="32">
        <v>13</v>
      </c>
      <c r="B23" s="33" t="s">
        <v>12</v>
      </c>
      <c r="C23" s="34" t="s">
        <v>37</v>
      </c>
      <c r="D23" s="35"/>
      <c r="E23" s="35"/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14">
        <f t="shared" si="1"/>
        <v>0</v>
      </c>
      <c r="V23" s="37" t="str">
        <f t="shared" si="0"/>
        <v>Kém</v>
      </c>
      <c r="W23" s="38" t="str">
        <f t="shared" si="2"/>
        <v>Yếu</v>
      </c>
      <c r="X23" s="47" t="s">
        <v>19</v>
      </c>
    </row>
    <row r="24" spans="1:24" ht="18.75">
      <c r="A24" s="29">
        <v>14</v>
      </c>
      <c r="B24" s="21" t="s">
        <v>6</v>
      </c>
      <c r="C24" s="22" t="s">
        <v>38</v>
      </c>
      <c r="D24" s="13">
        <v>3</v>
      </c>
      <c r="E24" s="13">
        <v>2</v>
      </c>
      <c r="F24" s="13">
        <v>3</v>
      </c>
      <c r="G24" s="13">
        <v>3.5</v>
      </c>
      <c r="H24" s="13">
        <v>3</v>
      </c>
      <c r="I24" s="13">
        <v>2.5</v>
      </c>
      <c r="J24" s="13">
        <v>3</v>
      </c>
      <c r="K24" s="13">
        <v>3</v>
      </c>
      <c r="L24" s="13">
        <v>3</v>
      </c>
      <c r="M24" s="13">
        <v>3</v>
      </c>
      <c r="N24" s="13">
        <v>2.5</v>
      </c>
      <c r="O24" s="13">
        <v>2</v>
      </c>
      <c r="P24" s="13">
        <v>3</v>
      </c>
      <c r="Q24" s="13">
        <v>2.5</v>
      </c>
      <c r="R24" s="13">
        <v>2.5</v>
      </c>
      <c r="S24" s="13">
        <v>2</v>
      </c>
      <c r="T24" s="13">
        <v>3.5</v>
      </c>
      <c r="U24" s="14">
        <f t="shared" si="1"/>
        <v>2.7333333333333334</v>
      </c>
      <c r="V24" s="5" t="str">
        <f t="shared" si="0"/>
        <v>Khá</v>
      </c>
      <c r="W24" s="6" t="str">
        <f t="shared" si="2"/>
        <v>tốt</v>
      </c>
      <c r="X24" s="7"/>
    </row>
    <row r="25" spans="1:24" ht="18.75">
      <c r="A25" s="29">
        <v>15</v>
      </c>
      <c r="B25" s="21" t="s">
        <v>39</v>
      </c>
      <c r="C25" s="22" t="s">
        <v>40</v>
      </c>
      <c r="D25" s="13">
        <v>2</v>
      </c>
      <c r="E25" s="13">
        <v>2.5</v>
      </c>
      <c r="F25" s="13">
        <v>2</v>
      </c>
      <c r="G25" s="13">
        <v>3</v>
      </c>
      <c r="H25" s="13">
        <v>3</v>
      </c>
      <c r="I25" s="13">
        <v>1.5</v>
      </c>
      <c r="J25" s="13">
        <v>3</v>
      </c>
      <c r="K25" s="13">
        <v>3</v>
      </c>
      <c r="L25" s="13">
        <v>2</v>
      </c>
      <c r="M25" s="13">
        <v>3</v>
      </c>
      <c r="N25" s="13">
        <v>2</v>
      </c>
      <c r="O25" s="13">
        <v>1.5</v>
      </c>
      <c r="P25" s="13">
        <v>2</v>
      </c>
      <c r="Q25" s="13">
        <v>2.5</v>
      </c>
      <c r="R25" s="13">
        <v>2.5</v>
      </c>
      <c r="S25" s="13">
        <v>3</v>
      </c>
      <c r="T25" s="13">
        <v>3</v>
      </c>
      <c r="U25" s="14">
        <f t="shared" si="1"/>
        <v>2.3555555555555556</v>
      </c>
      <c r="V25" s="5" t="str">
        <f t="shared" si="0"/>
        <v>T Bình</v>
      </c>
      <c r="W25" s="6" t="str">
        <f t="shared" si="2"/>
        <v>Khá</v>
      </c>
      <c r="X25" s="7"/>
    </row>
    <row r="26" spans="1:24" ht="18.75">
      <c r="A26" s="29">
        <v>16</v>
      </c>
      <c r="B26" s="21" t="s">
        <v>41</v>
      </c>
      <c r="C26" s="22" t="s">
        <v>11</v>
      </c>
      <c r="D26" s="13">
        <v>2</v>
      </c>
      <c r="E26" s="13">
        <v>2</v>
      </c>
      <c r="F26" s="13">
        <v>1</v>
      </c>
      <c r="G26" s="13">
        <v>3</v>
      </c>
      <c r="H26" s="13">
        <v>3</v>
      </c>
      <c r="I26" s="13">
        <v>3</v>
      </c>
      <c r="J26" s="13">
        <v>3</v>
      </c>
      <c r="K26" s="13">
        <v>2.5</v>
      </c>
      <c r="L26" s="13">
        <v>2.5</v>
      </c>
      <c r="M26" s="13">
        <v>3</v>
      </c>
      <c r="N26" s="13">
        <v>2</v>
      </c>
      <c r="O26" s="13">
        <v>2</v>
      </c>
      <c r="P26" s="13">
        <v>2</v>
      </c>
      <c r="Q26" s="13">
        <v>2.5</v>
      </c>
      <c r="R26" s="13">
        <v>1.5</v>
      </c>
      <c r="S26" s="13">
        <v>1.5</v>
      </c>
      <c r="T26" s="13">
        <v>3</v>
      </c>
      <c r="U26" s="14">
        <f t="shared" si="1"/>
        <v>2.2444444444444445</v>
      </c>
      <c r="V26" s="5" t="str">
        <f t="shared" si="0"/>
        <v>T Bình</v>
      </c>
      <c r="W26" s="6" t="str">
        <f t="shared" si="2"/>
        <v>Khá</v>
      </c>
      <c r="X26" s="7"/>
    </row>
    <row r="27" spans="1:24" ht="18.75">
      <c r="A27" s="29">
        <v>17</v>
      </c>
      <c r="B27" s="21" t="s">
        <v>42</v>
      </c>
      <c r="C27" s="22" t="s">
        <v>43</v>
      </c>
      <c r="D27" s="13">
        <v>3</v>
      </c>
      <c r="E27" s="13">
        <v>2</v>
      </c>
      <c r="F27" s="13">
        <v>2</v>
      </c>
      <c r="G27" s="13">
        <v>3.5</v>
      </c>
      <c r="H27" s="13">
        <v>3</v>
      </c>
      <c r="I27" s="13">
        <v>3</v>
      </c>
      <c r="J27" s="13">
        <v>4</v>
      </c>
      <c r="K27" s="13">
        <v>3</v>
      </c>
      <c r="L27" s="13">
        <v>3</v>
      </c>
      <c r="M27" s="13">
        <v>3.5</v>
      </c>
      <c r="N27" s="13">
        <v>3</v>
      </c>
      <c r="O27" s="13">
        <v>2</v>
      </c>
      <c r="P27" s="13">
        <v>3</v>
      </c>
      <c r="Q27" s="13">
        <v>2.5</v>
      </c>
      <c r="R27" s="13">
        <v>2</v>
      </c>
      <c r="S27" s="13">
        <v>1.5</v>
      </c>
      <c r="T27" s="13">
        <v>3</v>
      </c>
      <c r="U27" s="14">
        <f t="shared" si="1"/>
        <v>2.7444444444444445</v>
      </c>
      <c r="V27" s="5" t="str">
        <f t="shared" si="0"/>
        <v>Khá</v>
      </c>
      <c r="W27" s="6" t="str">
        <f t="shared" si="2"/>
        <v>tốt</v>
      </c>
      <c r="X27" s="7"/>
    </row>
    <row r="28" spans="1:24" ht="18.75">
      <c r="A28" s="29">
        <v>18</v>
      </c>
      <c r="B28" s="21" t="s">
        <v>44</v>
      </c>
      <c r="C28" s="22" t="s">
        <v>45</v>
      </c>
      <c r="D28" s="13">
        <v>2.5</v>
      </c>
      <c r="E28" s="13">
        <v>2</v>
      </c>
      <c r="F28" s="13">
        <v>0</v>
      </c>
      <c r="G28" s="13">
        <v>2.5</v>
      </c>
      <c r="H28" s="13">
        <v>2</v>
      </c>
      <c r="I28" s="13">
        <v>1.5</v>
      </c>
      <c r="J28" s="13">
        <v>2.5</v>
      </c>
      <c r="K28" s="13">
        <v>3</v>
      </c>
      <c r="L28" s="13">
        <v>2</v>
      </c>
      <c r="M28" s="13">
        <v>3</v>
      </c>
      <c r="N28" s="13">
        <v>2</v>
      </c>
      <c r="O28" s="13">
        <v>1.5</v>
      </c>
      <c r="P28" s="13">
        <v>2</v>
      </c>
      <c r="Q28" s="13">
        <v>2.5</v>
      </c>
      <c r="R28" s="13">
        <v>1.5</v>
      </c>
      <c r="S28" s="13">
        <v>2.5</v>
      </c>
      <c r="T28" s="75">
        <v>0</v>
      </c>
      <c r="U28" s="74">
        <f t="shared" si="1"/>
        <v>1.9444444444444444</v>
      </c>
      <c r="V28" s="5" t="str">
        <f t="shared" si="0"/>
        <v>yếu</v>
      </c>
      <c r="W28" s="6" t="str">
        <f t="shared" si="2"/>
        <v>T Bình</v>
      </c>
      <c r="X28" s="7"/>
    </row>
    <row r="29" spans="1:24" ht="18.75">
      <c r="A29" s="29">
        <v>19</v>
      </c>
      <c r="B29" s="21" t="s">
        <v>46</v>
      </c>
      <c r="C29" s="22" t="s">
        <v>47</v>
      </c>
      <c r="D29" s="13">
        <v>1.5</v>
      </c>
      <c r="E29" s="13">
        <v>3</v>
      </c>
      <c r="F29" s="13">
        <v>2.5</v>
      </c>
      <c r="G29" s="13">
        <v>3</v>
      </c>
      <c r="H29" s="13">
        <v>3.5</v>
      </c>
      <c r="I29" s="13">
        <v>1</v>
      </c>
      <c r="J29" s="13">
        <v>3.5</v>
      </c>
      <c r="K29" s="13">
        <v>3.5</v>
      </c>
      <c r="L29" s="13">
        <v>3</v>
      </c>
      <c r="M29" s="13">
        <v>3</v>
      </c>
      <c r="N29" s="13">
        <v>2</v>
      </c>
      <c r="O29" s="13">
        <v>2</v>
      </c>
      <c r="P29" s="13">
        <v>1</v>
      </c>
      <c r="Q29" s="13">
        <v>1.5</v>
      </c>
      <c r="R29" s="13">
        <v>1.5</v>
      </c>
      <c r="S29" s="13">
        <v>1</v>
      </c>
      <c r="T29" s="13">
        <v>3</v>
      </c>
      <c r="U29" s="14">
        <f t="shared" si="1"/>
        <v>2.2444444444444445</v>
      </c>
      <c r="V29" s="5" t="str">
        <f t="shared" si="0"/>
        <v>T Bình</v>
      </c>
      <c r="W29" s="6" t="str">
        <f t="shared" si="2"/>
        <v>Khá</v>
      </c>
      <c r="X29" s="7"/>
    </row>
    <row r="30" spans="1:24" ht="18.75">
      <c r="A30" s="29">
        <v>20</v>
      </c>
      <c r="B30" s="21" t="s">
        <v>48</v>
      </c>
      <c r="C30" s="22" t="s">
        <v>49</v>
      </c>
      <c r="D30" s="13">
        <v>3</v>
      </c>
      <c r="E30" s="13">
        <v>3</v>
      </c>
      <c r="F30" s="13">
        <v>2</v>
      </c>
      <c r="G30" s="13">
        <v>3</v>
      </c>
      <c r="H30" s="13">
        <v>3</v>
      </c>
      <c r="I30" s="13">
        <v>3</v>
      </c>
      <c r="J30" s="13">
        <v>3.5</v>
      </c>
      <c r="K30" s="13">
        <v>3</v>
      </c>
      <c r="L30" s="13">
        <v>2.5</v>
      </c>
      <c r="M30" s="13">
        <v>3</v>
      </c>
      <c r="N30" s="13">
        <v>2</v>
      </c>
      <c r="O30" s="13">
        <v>2.5</v>
      </c>
      <c r="P30" s="13">
        <v>3</v>
      </c>
      <c r="Q30" s="13">
        <v>2</v>
      </c>
      <c r="R30" s="13">
        <v>2.5</v>
      </c>
      <c r="S30" s="13">
        <v>1.5</v>
      </c>
      <c r="T30" s="13">
        <v>3</v>
      </c>
      <c r="U30" s="14">
        <f t="shared" si="1"/>
        <v>2.6666666666666665</v>
      </c>
      <c r="V30" s="5" t="str">
        <f t="shared" si="0"/>
        <v>Khá</v>
      </c>
      <c r="W30" s="6" t="str">
        <f t="shared" si="2"/>
        <v>tốt</v>
      </c>
      <c r="X30" s="7"/>
    </row>
    <row r="31" spans="1:24" ht="18.75">
      <c r="A31" s="29">
        <v>21</v>
      </c>
      <c r="B31" s="21" t="s">
        <v>50</v>
      </c>
      <c r="C31" s="22" t="s">
        <v>13</v>
      </c>
      <c r="D31" s="13">
        <v>2.5</v>
      </c>
      <c r="E31" s="13">
        <v>2.5</v>
      </c>
      <c r="F31" s="13">
        <v>2</v>
      </c>
      <c r="G31" s="13">
        <v>3</v>
      </c>
      <c r="H31" s="13">
        <v>3</v>
      </c>
      <c r="I31" s="13">
        <v>1.5</v>
      </c>
      <c r="J31" s="13">
        <v>3</v>
      </c>
      <c r="K31" s="13">
        <v>3</v>
      </c>
      <c r="L31" s="13">
        <v>2</v>
      </c>
      <c r="M31" s="13">
        <v>3</v>
      </c>
      <c r="N31" s="13">
        <v>1.5</v>
      </c>
      <c r="O31" s="13">
        <v>1.5</v>
      </c>
      <c r="P31" s="13">
        <v>1.5</v>
      </c>
      <c r="Q31" s="13">
        <v>2</v>
      </c>
      <c r="R31" s="13">
        <v>1</v>
      </c>
      <c r="S31" s="13">
        <v>2</v>
      </c>
      <c r="T31" s="13">
        <v>3</v>
      </c>
      <c r="U31" s="14">
        <f t="shared" si="1"/>
        <v>2.1666666666666665</v>
      </c>
      <c r="V31" s="5" t="str">
        <f t="shared" si="0"/>
        <v>T Bình</v>
      </c>
      <c r="W31" s="6" t="str">
        <f t="shared" si="2"/>
        <v>Khá</v>
      </c>
      <c r="X31" s="7"/>
    </row>
    <row r="32" spans="1:24" ht="18.75">
      <c r="A32" s="29">
        <v>22</v>
      </c>
      <c r="B32" s="21" t="s">
        <v>51</v>
      </c>
      <c r="C32" s="22" t="s">
        <v>52</v>
      </c>
      <c r="D32" s="13">
        <v>2</v>
      </c>
      <c r="E32" s="13">
        <v>2</v>
      </c>
      <c r="F32" s="13">
        <v>2</v>
      </c>
      <c r="G32" s="13">
        <v>3</v>
      </c>
      <c r="H32" s="13">
        <v>2</v>
      </c>
      <c r="I32" s="13">
        <v>1</v>
      </c>
      <c r="J32" s="13">
        <v>3</v>
      </c>
      <c r="K32" s="13">
        <v>3</v>
      </c>
      <c r="L32" s="13">
        <v>2.5</v>
      </c>
      <c r="M32" s="13">
        <v>3</v>
      </c>
      <c r="N32" s="13">
        <v>2</v>
      </c>
      <c r="O32" s="13">
        <v>2</v>
      </c>
      <c r="P32" s="13">
        <v>1.5</v>
      </c>
      <c r="Q32" s="13">
        <v>2.5</v>
      </c>
      <c r="R32" s="13">
        <v>2</v>
      </c>
      <c r="S32" s="13">
        <v>3</v>
      </c>
      <c r="T32" s="13">
        <v>3</v>
      </c>
      <c r="U32" s="14">
        <f t="shared" si="1"/>
        <v>2.2333333333333334</v>
      </c>
      <c r="V32" s="5" t="str">
        <f t="shared" si="0"/>
        <v>T Bình</v>
      </c>
      <c r="W32" s="6" t="str">
        <f t="shared" si="2"/>
        <v>Khá</v>
      </c>
      <c r="X32" s="7"/>
    </row>
    <row r="33" spans="1:24" s="40" customFormat="1" ht="18.75" hidden="1">
      <c r="A33" s="32">
        <v>23</v>
      </c>
      <c r="B33" s="33"/>
      <c r="C33" s="34"/>
      <c r="D33" s="35"/>
      <c r="E33" s="35"/>
      <c r="F33" s="3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14">
        <f t="shared" si="1"/>
        <v>0</v>
      </c>
      <c r="V33" s="37"/>
      <c r="W33" s="38"/>
      <c r="X33" s="48"/>
    </row>
    <row r="34" spans="1:24" s="40" customFormat="1" ht="18.75">
      <c r="A34" s="32">
        <v>24</v>
      </c>
      <c r="B34" s="33" t="s">
        <v>53</v>
      </c>
      <c r="C34" s="34" t="s">
        <v>54</v>
      </c>
      <c r="D34" s="35">
        <v>1.5</v>
      </c>
      <c r="E34" s="35">
        <v>2</v>
      </c>
      <c r="F34" s="13">
        <v>2.5</v>
      </c>
      <c r="G34" s="35">
        <v>3</v>
      </c>
      <c r="H34" s="35">
        <v>2.5</v>
      </c>
      <c r="I34" s="35">
        <v>1</v>
      </c>
      <c r="J34" s="35">
        <v>3</v>
      </c>
      <c r="K34" s="35">
        <v>2.5</v>
      </c>
      <c r="L34" s="35">
        <v>0</v>
      </c>
      <c r="M34" s="35">
        <v>3</v>
      </c>
      <c r="N34" s="35">
        <v>1.5</v>
      </c>
      <c r="O34" s="35">
        <v>1</v>
      </c>
      <c r="P34" s="35">
        <v>0</v>
      </c>
      <c r="Q34" s="35">
        <v>2.5</v>
      </c>
      <c r="R34" s="35">
        <v>1</v>
      </c>
      <c r="S34" s="35">
        <v>1</v>
      </c>
      <c r="T34" s="35">
        <v>3</v>
      </c>
      <c r="U34" s="14">
        <f t="shared" si="1"/>
        <v>1.7555555555555555</v>
      </c>
      <c r="V34" s="37" t="str">
        <f t="shared" si="0"/>
        <v>yếu</v>
      </c>
      <c r="W34" s="38" t="str">
        <f t="shared" si="2"/>
        <v>T Bình</v>
      </c>
      <c r="X34" s="48"/>
    </row>
    <row r="35" spans="1:24" ht="18.75">
      <c r="A35" s="29">
        <v>25</v>
      </c>
      <c r="B35" s="21" t="s">
        <v>16</v>
      </c>
      <c r="C35" s="22" t="s">
        <v>54</v>
      </c>
      <c r="D35" s="13">
        <v>3.5</v>
      </c>
      <c r="E35" s="13">
        <v>2</v>
      </c>
      <c r="F35" s="13">
        <v>2</v>
      </c>
      <c r="G35" s="13">
        <v>3</v>
      </c>
      <c r="H35" s="13">
        <v>2.5</v>
      </c>
      <c r="I35" s="13">
        <v>3</v>
      </c>
      <c r="J35" s="13">
        <v>3.5</v>
      </c>
      <c r="K35" s="13">
        <v>2.5</v>
      </c>
      <c r="L35" s="13">
        <v>3</v>
      </c>
      <c r="M35" s="13">
        <v>3</v>
      </c>
      <c r="N35" s="13">
        <v>2.5</v>
      </c>
      <c r="O35" s="13">
        <v>2</v>
      </c>
      <c r="P35" s="13">
        <v>1.5</v>
      </c>
      <c r="Q35" s="13">
        <v>2</v>
      </c>
      <c r="R35" s="13">
        <v>3</v>
      </c>
      <c r="S35" s="13">
        <v>2.5</v>
      </c>
      <c r="T35" s="13">
        <v>3</v>
      </c>
      <c r="U35" s="14">
        <f t="shared" si="1"/>
        <v>2.533333333333333</v>
      </c>
      <c r="V35" s="5" t="str">
        <f t="shared" si="0"/>
        <v>Khá</v>
      </c>
      <c r="W35" s="6" t="str">
        <f t="shared" si="2"/>
        <v>tốt</v>
      </c>
      <c r="X35" s="7"/>
    </row>
    <row r="36" spans="1:24" s="40" customFormat="1" ht="18.75">
      <c r="A36" s="32">
        <v>26</v>
      </c>
      <c r="B36" s="33" t="s">
        <v>55</v>
      </c>
      <c r="C36" s="34" t="s">
        <v>56</v>
      </c>
      <c r="D36" s="35">
        <v>1.5</v>
      </c>
      <c r="E36" s="35">
        <v>2</v>
      </c>
      <c r="F36" s="35">
        <v>2</v>
      </c>
      <c r="G36" s="35">
        <v>3</v>
      </c>
      <c r="H36" s="35">
        <v>3</v>
      </c>
      <c r="I36" s="35">
        <v>1</v>
      </c>
      <c r="J36" s="35">
        <v>3</v>
      </c>
      <c r="K36" s="35">
        <v>2</v>
      </c>
      <c r="L36" s="35">
        <v>2.5</v>
      </c>
      <c r="M36" s="35">
        <v>3</v>
      </c>
      <c r="N36" s="35">
        <v>2</v>
      </c>
      <c r="O36" s="35">
        <v>1.5</v>
      </c>
      <c r="P36" s="35">
        <v>1.5</v>
      </c>
      <c r="Q36" s="35">
        <v>2.5</v>
      </c>
      <c r="R36" s="35">
        <v>0</v>
      </c>
      <c r="S36" s="35">
        <v>2</v>
      </c>
      <c r="T36" s="35">
        <v>3</v>
      </c>
      <c r="U36" s="14">
        <f t="shared" si="1"/>
        <v>2.011111111111111</v>
      </c>
      <c r="V36" s="37" t="str">
        <f t="shared" si="0"/>
        <v>T Bình</v>
      </c>
      <c r="W36" s="38" t="str">
        <f t="shared" si="2"/>
        <v>Khá</v>
      </c>
      <c r="X36" s="48"/>
    </row>
    <row r="37" spans="1:24" ht="18.75">
      <c r="A37" s="29">
        <v>27</v>
      </c>
      <c r="B37" s="21" t="s">
        <v>57</v>
      </c>
      <c r="C37" s="22" t="s">
        <v>58</v>
      </c>
      <c r="D37" s="13">
        <v>2</v>
      </c>
      <c r="E37" s="13">
        <v>2</v>
      </c>
      <c r="F37" s="13">
        <v>3</v>
      </c>
      <c r="G37" s="13">
        <v>3</v>
      </c>
      <c r="H37" s="13">
        <v>2.5</v>
      </c>
      <c r="I37" s="13">
        <v>2.5</v>
      </c>
      <c r="J37" s="13">
        <v>3</v>
      </c>
      <c r="K37" s="13">
        <v>2.5</v>
      </c>
      <c r="L37" s="13">
        <v>2.5</v>
      </c>
      <c r="M37" s="13">
        <v>2</v>
      </c>
      <c r="N37" s="13">
        <v>2.5</v>
      </c>
      <c r="O37" s="13">
        <v>2</v>
      </c>
      <c r="P37" s="13">
        <v>2.5</v>
      </c>
      <c r="Q37" s="13">
        <v>3</v>
      </c>
      <c r="R37" s="13">
        <v>2</v>
      </c>
      <c r="S37" s="13">
        <v>3</v>
      </c>
      <c r="T37" s="13">
        <v>3</v>
      </c>
      <c r="U37" s="14">
        <f t="shared" si="1"/>
        <v>2.522222222222222</v>
      </c>
      <c r="V37" s="5" t="str">
        <f t="shared" si="0"/>
        <v>Khá</v>
      </c>
      <c r="W37" s="6" t="str">
        <f t="shared" si="2"/>
        <v>tốt</v>
      </c>
      <c r="X37" s="7"/>
    </row>
    <row r="38" spans="1:24" ht="18.75">
      <c r="A38" s="29">
        <v>28</v>
      </c>
      <c r="B38" s="21" t="s">
        <v>6</v>
      </c>
      <c r="C38" s="22" t="s">
        <v>58</v>
      </c>
      <c r="D38" s="13">
        <v>3.5</v>
      </c>
      <c r="E38" s="13">
        <v>2</v>
      </c>
      <c r="F38" s="13">
        <v>2</v>
      </c>
      <c r="G38" s="13">
        <v>3</v>
      </c>
      <c r="H38" s="13">
        <v>2.5</v>
      </c>
      <c r="I38" s="13">
        <v>2.5</v>
      </c>
      <c r="J38" s="13">
        <v>3</v>
      </c>
      <c r="K38" s="13">
        <v>2.5</v>
      </c>
      <c r="L38" s="13">
        <v>3</v>
      </c>
      <c r="M38" s="13">
        <v>2</v>
      </c>
      <c r="N38" s="13">
        <v>2</v>
      </c>
      <c r="O38" s="13">
        <v>3.5</v>
      </c>
      <c r="P38" s="13">
        <v>2</v>
      </c>
      <c r="Q38" s="13">
        <v>2.5</v>
      </c>
      <c r="R38" s="13">
        <v>2.5</v>
      </c>
      <c r="S38" s="13">
        <v>3</v>
      </c>
      <c r="T38" s="13">
        <v>3.5</v>
      </c>
      <c r="U38" s="14">
        <f t="shared" si="1"/>
        <v>2.577777777777778</v>
      </c>
      <c r="V38" s="5" t="str">
        <f t="shared" si="0"/>
        <v>Khá</v>
      </c>
      <c r="W38" s="6" t="str">
        <f t="shared" si="2"/>
        <v>tốt</v>
      </c>
      <c r="X38" s="7"/>
    </row>
    <row r="39" spans="1:24" ht="18.75">
      <c r="A39" s="29">
        <v>29</v>
      </c>
      <c r="B39" s="21" t="s">
        <v>59</v>
      </c>
      <c r="C39" s="22" t="s">
        <v>60</v>
      </c>
      <c r="D39" s="13">
        <v>2.5</v>
      </c>
      <c r="E39" s="13">
        <v>2</v>
      </c>
      <c r="F39" s="13">
        <v>2</v>
      </c>
      <c r="G39" s="13">
        <v>3.5</v>
      </c>
      <c r="H39" s="13">
        <v>3</v>
      </c>
      <c r="I39" s="13">
        <v>2.5</v>
      </c>
      <c r="J39" s="13">
        <v>3</v>
      </c>
      <c r="K39" s="13">
        <v>3</v>
      </c>
      <c r="L39" s="13">
        <v>2.5</v>
      </c>
      <c r="M39" s="13">
        <v>3</v>
      </c>
      <c r="N39" s="13">
        <v>2</v>
      </c>
      <c r="O39" s="13">
        <v>2</v>
      </c>
      <c r="P39" s="13">
        <v>2</v>
      </c>
      <c r="Q39" s="13">
        <v>2</v>
      </c>
      <c r="R39" s="13">
        <v>3</v>
      </c>
      <c r="S39" s="13">
        <v>2</v>
      </c>
      <c r="T39" s="13">
        <v>3</v>
      </c>
      <c r="U39" s="14">
        <f t="shared" si="1"/>
        <v>2.4444444444444446</v>
      </c>
      <c r="V39" s="5" t="str">
        <f t="shared" si="0"/>
        <v>T Bình</v>
      </c>
      <c r="W39" s="6" t="str">
        <f t="shared" si="2"/>
        <v>Khá</v>
      </c>
      <c r="X39" s="7"/>
    </row>
    <row r="40" spans="1:24" s="40" customFormat="1" ht="15.75" hidden="1">
      <c r="A40" s="32">
        <v>30</v>
      </c>
      <c r="B40" s="33" t="s">
        <v>61</v>
      </c>
      <c r="C40" s="34" t="s">
        <v>62</v>
      </c>
      <c r="D40" s="35"/>
      <c r="E40" s="35"/>
      <c r="F40" s="36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14">
        <f t="shared" si="1"/>
        <v>0</v>
      </c>
      <c r="V40" s="37" t="str">
        <f t="shared" si="0"/>
        <v>Kém</v>
      </c>
      <c r="W40" s="38" t="str">
        <f t="shared" si="2"/>
        <v>Yếu</v>
      </c>
      <c r="X40" s="39" t="s">
        <v>82</v>
      </c>
    </row>
    <row r="41" spans="1:24" ht="18.75">
      <c r="A41" s="29">
        <v>31</v>
      </c>
      <c r="B41" s="21" t="s">
        <v>6</v>
      </c>
      <c r="C41" s="22" t="s">
        <v>15</v>
      </c>
      <c r="D41" s="13">
        <v>3</v>
      </c>
      <c r="E41" s="13">
        <v>2</v>
      </c>
      <c r="F41" s="13">
        <v>3</v>
      </c>
      <c r="G41" s="13">
        <v>3</v>
      </c>
      <c r="H41" s="13">
        <v>3</v>
      </c>
      <c r="I41" s="13">
        <v>3.5</v>
      </c>
      <c r="J41" s="13">
        <v>4</v>
      </c>
      <c r="K41" s="13">
        <v>3</v>
      </c>
      <c r="L41" s="13">
        <v>3.5</v>
      </c>
      <c r="M41" s="13">
        <v>3</v>
      </c>
      <c r="N41" s="13">
        <v>3</v>
      </c>
      <c r="O41" s="13">
        <v>3</v>
      </c>
      <c r="P41" s="13">
        <v>3</v>
      </c>
      <c r="Q41" s="13">
        <v>2.5</v>
      </c>
      <c r="R41" s="13">
        <v>4</v>
      </c>
      <c r="S41" s="13">
        <v>3</v>
      </c>
      <c r="T41" s="13">
        <v>3.5</v>
      </c>
      <c r="U41" s="14">
        <f t="shared" si="1"/>
        <v>3.077777777777778</v>
      </c>
      <c r="V41" s="5" t="str">
        <f t="shared" si="0"/>
        <v>Khá</v>
      </c>
      <c r="W41" s="6" t="str">
        <f t="shared" si="2"/>
        <v>tốt</v>
      </c>
      <c r="X41" s="7"/>
    </row>
    <row r="42" spans="1:24" ht="18.75">
      <c r="A42" s="29">
        <v>32</v>
      </c>
      <c r="B42" s="21" t="s">
        <v>63</v>
      </c>
      <c r="C42" s="22" t="s">
        <v>64</v>
      </c>
      <c r="D42" s="13">
        <v>2</v>
      </c>
      <c r="E42" s="13">
        <v>2.5</v>
      </c>
      <c r="F42" s="13">
        <v>2</v>
      </c>
      <c r="G42" s="13">
        <v>3</v>
      </c>
      <c r="H42" s="13">
        <v>2.5</v>
      </c>
      <c r="I42" s="13">
        <v>2</v>
      </c>
      <c r="J42" s="13">
        <v>3.5</v>
      </c>
      <c r="K42" s="13">
        <v>3</v>
      </c>
      <c r="L42" s="13">
        <v>3</v>
      </c>
      <c r="M42" s="13">
        <v>3</v>
      </c>
      <c r="N42" s="13">
        <v>2</v>
      </c>
      <c r="O42" s="13">
        <v>1.5</v>
      </c>
      <c r="P42" s="13">
        <v>1.5</v>
      </c>
      <c r="Q42" s="13">
        <v>2</v>
      </c>
      <c r="R42" s="13">
        <v>3</v>
      </c>
      <c r="S42" s="13">
        <v>2</v>
      </c>
      <c r="T42" s="13">
        <v>3</v>
      </c>
      <c r="U42" s="14">
        <f t="shared" si="1"/>
        <v>2.3444444444444446</v>
      </c>
      <c r="V42" s="5" t="str">
        <f t="shared" si="0"/>
        <v>T Bình</v>
      </c>
      <c r="W42" s="6" t="str">
        <f t="shared" si="2"/>
        <v>Khá</v>
      </c>
      <c r="X42" s="7"/>
    </row>
    <row r="43" spans="1:24" s="40" customFormat="1" ht="15.75" hidden="1">
      <c r="A43" s="32">
        <v>33</v>
      </c>
      <c r="B43" s="33" t="s">
        <v>6</v>
      </c>
      <c r="C43" s="34" t="s">
        <v>65</v>
      </c>
      <c r="D43" s="35"/>
      <c r="E43" s="3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14">
        <f t="shared" si="1"/>
        <v>0</v>
      </c>
      <c r="V43" s="37"/>
      <c r="W43" s="38"/>
      <c r="X43" s="39" t="s">
        <v>82</v>
      </c>
    </row>
    <row r="44" spans="1:24" ht="18.75">
      <c r="A44" s="29">
        <v>34</v>
      </c>
      <c r="B44" s="21" t="s">
        <v>66</v>
      </c>
      <c r="C44" s="22" t="s">
        <v>17</v>
      </c>
      <c r="D44" s="13">
        <v>2</v>
      </c>
      <c r="E44" s="13">
        <v>3</v>
      </c>
      <c r="F44" s="13">
        <v>2</v>
      </c>
      <c r="G44" s="13">
        <v>3</v>
      </c>
      <c r="H44" s="13">
        <v>3</v>
      </c>
      <c r="I44" s="13">
        <v>2</v>
      </c>
      <c r="J44" s="13">
        <v>3</v>
      </c>
      <c r="K44" s="13">
        <v>3</v>
      </c>
      <c r="L44" s="13">
        <v>2.5</v>
      </c>
      <c r="M44" s="13">
        <v>2.5</v>
      </c>
      <c r="N44" s="13">
        <v>2.5</v>
      </c>
      <c r="O44" s="13">
        <v>2</v>
      </c>
      <c r="P44" s="13">
        <v>2.5</v>
      </c>
      <c r="Q44" s="13">
        <v>2.5</v>
      </c>
      <c r="R44" s="13">
        <v>3</v>
      </c>
      <c r="S44" s="13">
        <v>2</v>
      </c>
      <c r="T44" s="13">
        <v>3</v>
      </c>
      <c r="U44" s="14">
        <f t="shared" si="1"/>
        <v>2.511111111111111</v>
      </c>
      <c r="V44" s="5" t="str">
        <f t="shared" si="0"/>
        <v>Khá</v>
      </c>
      <c r="W44" s="6" t="str">
        <f t="shared" si="2"/>
        <v>tốt</v>
      </c>
      <c r="X44" s="7"/>
    </row>
    <row r="45" spans="1:24" ht="18.75">
      <c r="A45" s="29">
        <v>35</v>
      </c>
      <c r="B45" s="21" t="s">
        <v>67</v>
      </c>
      <c r="C45" s="22" t="s">
        <v>68</v>
      </c>
      <c r="D45" s="13">
        <v>2.5</v>
      </c>
      <c r="E45" s="13">
        <v>2</v>
      </c>
      <c r="F45" s="13">
        <v>1</v>
      </c>
      <c r="G45" s="13">
        <v>3</v>
      </c>
      <c r="H45" s="13">
        <v>2.5</v>
      </c>
      <c r="I45" s="13">
        <v>2</v>
      </c>
      <c r="J45" s="13">
        <v>3</v>
      </c>
      <c r="K45" s="13">
        <v>3</v>
      </c>
      <c r="L45" s="13">
        <v>2.5</v>
      </c>
      <c r="M45" s="13">
        <v>3</v>
      </c>
      <c r="N45" s="13">
        <v>2</v>
      </c>
      <c r="O45" s="13">
        <v>1.5</v>
      </c>
      <c r="P45" s="13">
        <v>1</v>
      </c>
      <c r="Q45" s="13">
        <v>2.5</v>
      </c>
      <c r="R45" s="13">
        <v>3</v>
      </c>
      <c r="S45" s="13">
        <v>2</v>
      </c>
      <c r="T45" s="13">
        <v>3</v>
      </c>
      <c r="U45" s="14">
        <f t="shared" si="1"/>
        <v>2.188888888888889</v>
      </c>
      <c r="V45" s="5" t="str">
        <f t="shared" si="0"/>
        <v>T Bình</v>
      </c>
      <c r="W45" s="6" t="str">
        <f t="shared" si="2"/>
        <v>Khá</v>
      </c>
      <c r="X45" s="7"/>
    </row>
    <row r="46" spans="1:24" ht="18.75">
      <c r="A46" s="29">
        <v>36</v>
      </c>
      <c r="B46" s="21" t="s">
        <v>28</v>
      </c>
      <c r="C46" s="22" t="s">
        <v>68</v>
      </c>
      <c r="D46" s="13">
        <v>2.5</v>
      </c>
      <c r="E46" s="13">
        <v>2</v>
      </c>
      <c r="F46" s="13">
        <v>2</v>
      </c>
      <c r="G46" s="13">
        <v>3</v>
      </c>
      <c r="H46" s="13">
        <v>3</v>
      </c>
      <c r="I46" s="13">
        <v>1</v>
      </c>
      <c r="J46" s="13">
        <v>2.5</v>
      </c>
      <c r="K46" s="13">
        <v>3</v>
      </c>
      <c r="L46" s="13">
        <v>2.5</v>
      </c>
      <c r="M46" s="13">
        <v>2</v>
      </c>
      <c r="N46" s="13">
        <v>3</v>
      </c>
      <c r="O46" s="13">
        <v>1.5</v>
      </c>
      <c r="P46" s="13">
        <v>1</v>
      </c>
      <c r="Q46" s="13">
        <v>2.5</v>
      </c>
      <c r="R46" s="13">
        <v>2</v>
      </c>
      <c r="S46" s="13">
        <v>2.5</v>
      </c>
      <c r="T46" s="13">
        <v>3</v>
      </c>
      <c r="U46" s="14">
        <f t="shared" si="1"/>
        <v>2.2</v>
      </c>
      <c r="V46" s="5" t="str">
        <f t="shared" si="0"/>
        <v>T Bình</v>
      </c>
      <c r="W46" s="6" t="str">
        <f t="shared" si="2"/>
        <v>Khá</v>
      </c>
      <c r="X46" s="7"/>
    </row>
    <row r="47" spans="1:24" ht="18.75">
      <c r="A47" s="29">
        <v>37</v>
      </c>
      <c r="B47" s="21" t="s">
        <v>69</v>
      </c>
      <c r="C47" s="22" t="s">
        <v>18</v>
      </c>
      <c r="D47" s="13">
        <v>2</v>
      </c>
      <c r="E47" s="13">
        <v>2.5</v>
      </c>
      <c r="F47" s="13">
        <v>2.5</v>
      </c>
      <c r="G47" s="13">
        <v>3</v>
      </c>
      <c r="H47" s="13">
        <v>3</v>
      </c>
      <c r="I47" s="13">
        <v>2</v>
      </c>
      <c r="J47" s="13">
        <v>3</v>
      </c>
      <c r="K47" s="13">
        <v>3</v>
      </c>
      <c r="L47" s="13">
        <v>2</v>
      </c>
      <c r="M47" s="13">
        <v>2.5</v>
      </c>
      <c r="N47" s="13">
        <v>2</v>
      </c>
      <c r="O47" s="13">
        <v>3</v>
      </c>
      <c r="P47" s="13">
        <v>2.5</v>
      </c>
      <c r="Q47" s="13">
        <v>3</v>
      </c>
      <c r="R47" s="13">
        <v>2.5</v>
      </c>
      <c r="S47" s="13">
        <v>2.5</v>
      </c>
      <c r="T47" s="13">
        <v>3.5</v>
      </c>
      <c r="U47" s="14">
        <f t="shared" si="1"/>
        <v>2.577777777777778</v>
      </c>
      <c r="V47" s="5" t="str">
        <f t="shared" si="0"/>
        <v>Khá</v>
      </c>
      <c r="W47" s="6" t="str">
        <f t="shared" si="2"/>
        <v>tốt</v>
      </c>
      <c r="X47" s="7"/>
    </row>
    <row r="48" spans="1:24" ht="18.75">
      <c r="A48" s="29">
        <v>38</v>
      </c>
      <c r="B48" s="21" t="s">
        <v>70</v>
      </c>
      <c r="C48" s="22" t="s">
        <v>18</v>
      </c>
      <c r="D48" s="13">
        <v>2.5</v>
      </c>
      <c r="E48" s="13">
        <v>2</v>
      </c>
      <c r="F48" s="13">
        <v>2.5</v>
      </c>
      <c r="G48" s="13">
        <v>3.5</v>
      </c>
      <c r="H48" s="13">
        <v>3.5</v>
      </c>
      <c r="I48" s="13">
        <v>3</v>
      </c>
      <c r="J48" s="13">
        <v>4</v>
      </c>
      <c r="K48" s="13">
        <v>3</v>
      </c>
      <c r="L48" s="13">
        <v>3</v>
      </c>
      <c r="M48" s="13">
        <v>3</v>
      </c>
      <c r="N48" s="13">
        <v>3</v>
      </c>
      <c r="O48" s="13">
        <v>1.5</v>
      </c>
      <c r="P48" s="13">
        <v>1.5</v>
      </c>
      <c r="Q48" s="13">
        <v>3</v>
      </c>
      <c r="R48" s="13">
        <v>2.5</v>
      </c>
      <c r="S48" s="13">
        <v>0</v>
      </c>
      <c r="T48" s="13">
        <v>3</v>
      </c>
      <c r="U48" s="14">
        <f t="shared" si="1"/>
        <v>2.577777777777778</v>
      </c>
      <c r="V48" s="5" t="str">
        <f t="shared" si="0"/>
        <v>Khá</v>
      </c>
      <c r="W48" s="6" t="str">
        <f t="shared" si="2"/>
        <v>tốt</v>
      </c>
      <c r="X48" s="7"/>
    </row>
    <row r="49" spans="1:24" s="40" customFormat="1" ht="15.75" hidden="1">
      <c r="A49" s="32">
        <v>39</v>
      </c>
      <c r="B49" s="33" t="s">
        <v>71</v>
      </c>
      <c r="C49" s="34" t="s">
        <v>8</v>
      </c>
      <c r="D49" s="35"/>
      <c r="E49" s="35"/>
      <c r="F49" s="36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14">
        <f t="shared" si="1"/>
        <v>0</v>
      </c>
      <c r="V49" s="37"/>
      <c r="W49" s="38"/>
      <c r="X49" s="39" t="s">
        <v>82</v>
      </c>
    </row>
    <row r="50" spans="1:24" s="40" customFormat="1" ht="15.75" hidden="1">
      <c r="A50" s="32">
        <v>40</v>
      </c>
      <c r="B50" s="33" t="s">
        <v>5</v>
      </c>
      <c r="C50" s="34" t="s">
        <v>72</v>
      </c>
      <c r="D50" s="35"/>
      <c r="E50" s="35"/>
      <c r="F50" s="36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14">
        <f t="shared" si="1"/>
        <v>0</v>
      </c>
      <c r="V50" s="37"/>
      <c r="W50" s="38"/>
      <c r="X50" s="39" t="s">
        <v>82</v>
      </c>
    </row>
    <row r="51" spans="1:24" ht="18.75">
      <c r="A51" s="29">
        <v>41</v>
      </c>
      <c r="B51" s="23" t="s">
        <v>73</v>
      </c>
      <c r="C51" s="22" t="s">
        <v>74</v>
      </c>
      <c r="D51" s="13">
        <v>3.5</v>
      </c>
      <c r="E51" s="13">
        <v>2</v>
      </c>
      <c r="F51" s="13">
        <v>3</v>
      </c>
      <c r="G51" s="13">
        <v>3</v>
      </c>
      <c r="H51" s="13">
        <v>3</v>
      </c>
      <c r="I51" s="13">
        <v>3.5</v>
      </c>
      <c r="J51" s="13">
        <v>4</v>
      </c>
      <c r="K51" s="13">
        <v>3</v>
      </c>
      <c r="L51" s="13">
        <v>3.5</v>
      </c>
      <c r="M51" s="13">
        <v>2.5</v>
      </c>
      <c r="N51" s="13">
        <v>2</v>
      </c>
      <c r="O51" s="13">
        <v>2</v>
      </c>
      <c r="P51" s="13">
        <v>3</v>
      </c>
      <c r="Q51" s="13">
        <v>2.5</v>
      </c>
      <c r="R51" s="13">
        <v>3</v>
      </c>
      <c r="S51" s="13">
        <v>3</v>
      </c>
      <c r="T51" s="13">
        <v>3.5</v>
      </c>
      <c r="U51" s="14">
        <f t="shared" si="1"/>
        <v>2.911111111111111</v>
      </c>
      <c r="V51" s="5" t="str">
        <f t="shared" si="0"/>
        <v>Khá</v>
      </c>
      <c r="W51" s="6" t="str">
        <f t="shared" si="2"/>
        <v>tốt</v>
      </c>
      <c r="X51" s="7"/>
    </row>
    <row r="52" spans="1:24" ht="19.5" thickBot="1">
      <c r="A52" s="30">
        <v>42</v>
      </c>
      <c r="B52" s="24" t="s">
        <v>75</v>
      </c>
      <c r="C52" s="25" t="s">
        <v>76</v>
      </c>
      <c r="D52" s="15">
        <v>3</v>
      </c>
      <c r="E52" s="15">
        <v>2</v>
      </c>
      <c r="F52" s="15">
        <v>2</v>
      </c>
      <c r="G52" s="15">
        <v>3</v>
      </c>
      <c r="H52" s="15">
        <v>3.5</v>
      </c>
      <c r="I52" s="15">
        <v>3</v>
      </c>
      <c r="J52" s="15">
        <v>4</v>
      </c>
      <c r="K52" s="15">
        <v>3</v>
      </c>
      <c r="L52" s="15">
        <v>3.5</v>
      </c>
      <c r="M52" s="15">
        <v>3.5</v>
      </c>
      <c r="N52" s="15">
        <v>3</v>
      </c>
      <c r="O52" s="15">
        <v>3</v>
      </c>
      <c r="P52" s="15">
        <v>2.5</v>
      </c>
      <c r="Q52" s="15">
        <v>3</v>
      </c>
      <c r="R52" s="15">
        <v>3</v>
      </c>
      <c r="S52" s="15">
        <v>3</v>
      </c>
      <c r="T52" s="15">
        <v>3.5</v>
      </c>
      <c r="U52" s="14">
        <f t="shared" si="1"/>
        <v>2.9444444444444446</v>
      </c>
      <c r="V52" s="8" t="str">
        <f t="shared" si="0"/>
        <v>Khá</v>
      </c>
      <c r="W52" s="9" t="str">
        <f t="shared" si="2"/>
        <v>tốt</v>
      </c>
      <c r="X52" s="10"/>
    </row>
    <row r="53" spans="2:24" ht="19.5" thickTop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8.75">
      <c r="B54" s="4"/>
      <c r="C54" s="4"/>
      <c r="D54" s="4"/>
      <c r="E54" s="4"/>
      <c r="F54" s="4" t="s">
        <v>101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1"/>
      <c r="W54" s="12"/>
      <c r="X54" s="12"/>
    </row>
    <row r="55" spans="2:24" ht="18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83" t="s">
        <v>97</v>
      </c>
      <c r="W55" s="83"/>
      <c r="X55" s="11"/>
    </row>
    <row r="56" spans="2:24" ht="18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77"/>
      <c r="W56" s="77"/>
      <c r="X56" s="11"/>
    </row>
    <row r="57" spans="2:24" ht="18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77"/>
      <c r="W57" s="77"/>
      <c r="X57" s="11"/>
    </row>
    <row r="58" spans="2:24" ht="18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1"/>
      <c r="W58" s="11"/>
      <c r="X58" s="11"/>
    </row>
    <row r="59" spans="2:24" ht="19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84" t="s">
        <v>77</v>
      </c>
      <c r="W59" s="84"/>
      <c r="X59" s="84"/>
    </row>
    <row r="60" spans="2:24" ht="18.75">
      <c r="B60" s="4"/>
      <c r="C60" s="4"/>
      <c r="D60" s="4"/>
      <c r="E60" s="4"/>
      <c r="F60" s="4"/>
      <c r="G60" s="4"/>
      <c r="H60" s="4"/>
      <c r="I60" s="4"/>
      <c r="J60" s="4"/>
      <c r="K60" s="78"/>
      <c r="L60" s="79"/>
      <c r="M60" s="78"/>
      <c r="N60" s="78"/>
      <c r="O60" s="78"/>
      <c r="P60" s="78"/>
      <c r="Q60" s="78"/>
      <c r="R60" s="4"/>
      <c r="S60" s="4"/>
      <c r="T60" s="4"/>
      <c r="U60" s="4"/>
      <c r="V60" s="4"/>
      <c r="W60" s="4"/>
      <c r="X60" s="4"/>
    </row>
    <row r="61" spans="2:24" ht="18.75">
      <c r="B61" s="4"/>
      <c r="C61" s="4"/>
      <c r="D61" s="4"/>
      <c r="E61" s="4"/>
      <c r="F61" s="4"/>
      <c r="G61" s="4"/>
      <c r="H61" s="4"/>
      <c r="I61" s="4"/>
      <c r="J61" s="4"/>
      <c r="K61" s="78"/>
      <c r="L61" s="78"/>
      <c r="M61" s="80"/>
      <c r="N61" s="78"/>
      <c r="O61" s="78"/>
      <c r="P61" s="78"/>
      <c r="Q61" s="78"/>
      <c r="R61" s="4"/>
      <c r="S61" s="4"/>
      <c r="T61" s="4"/>
      <c r="U61" s="4"/>
      <c r="V61" s="4"/>
      <c r="W61" s="4"/>
      <c r="X61" s="4"/>
    </row>
    <row r="62" spans="2:24" ht="18.75">
      <c r="B62" s="4"/>
      <c r="C62" s="4"/>
      <c r="D62" s="4"/>
      <c r="E62" s="4"/>
      <c r="F62" s="4"/>
      <c r="G62" s="4"/>
      <c r="H62" s="4"/>
      <c r="I62" s="4"/>
      <c r="J62" s="4"/>
      <c r="K62" s="78"/>
      <c r="L62" s="78"/>
      <c r="M62" s="80"/>
      <c r="N62" s="78"/>
      <c r="O62" s="78"/>
      <c r="P62" s="78"/>
      <c r="Q62" s="78"/>
      <c r="R62" s="4"/>
      <c r="S62" s="4"/>
      <c r="T62" s="4"/>
      <c r="U62" s="4"/>
      <c r="V62" s="4"/>
      <c r="W62" s="4"/>
      <c r="X62" s="4"/>
    </row>
    <row r="63" spans="11:17" ht="15.75">
      <c r="K63" s="79"/>
      <c r="L63" s="79"/>
      <c r="M63" s="80"/>
      <c r="N63" s="79"/>
      <c r="O63" s="79"/>
      <c r="P63" s="79"/>
      <c r="Q63" s="79"/>
    </row>
    <row r="64" spans="11:17" ht="15.75">
      <c r="K64" s="79"/>
      <c r="L64" s="79"/>
      <c r="M64" s="80"/>
      <c r="N64" s="79"/>
      <c r="O64" s="79"/>
      <c r="P64" s="79"/>
      <c r="Q64" s="79"/>
    </row>
    <row r="65" spans="11:17" ht="15.75">
      <c r="K65" s="79"/>
      <c r="L65" s="79"/>
      <c r="M65" s="80"/>
      <c r="N65" s="79"/>
      <c r="O65" s="79"/>
      <c r="P65" s="79"/>
      <c r="Q65" s="79"/>
    </row>
    <row r="66" spans="11:17" ht="15.75">
      <c r="K66" s="79"/>
      <c r="L66" s="79"/>
      <c r="M66" s="81"/>
      <c r="N66" s="79"/>
      <c r="O66" s="79"/>
      <c r="P66" s="79"/>
      <c r="Q66" s="79"/>
    </row>
    <row r="67" spans="11:17" ht="15.75">
      <c r="K67" s="79"/>
      <c r="L67" s="79"/>
      <c r="M67" s="80"/>
      <c r="N67" s="79"/>
      <c r="O67" s="79"/>
      <c r="P67" s="79"/>
      <c r="Q67" s="79"/>
    </row>
    <row r="68" spans="11:17" ht="15.75">
      <c r="K68" s="79"/>
      <c r="L68" s="79"/>
      <c r="M68" s="80"/>
      <c r="N68" s="79"/>
      <c r="O68" s="79"/>
      <c r="P68" s="79"/>
      <c r="Q68" s="79"/>
    </row>
    <row r="69" spans="11:17" ht="15.75">
      <c r="K69" s="79"/>
      <c r="L69" s="79"/>
      <c r="M69" s="80"/>
      <c r="N69" s="79"/>
      <c r="O69" s="79"/>
      <c r="P69" s="79"/>
      <c r="Q69" s="79"/>
    </row>
    <row r="70" spans="11:17" ht="15.75">
      <c r="K70" s="79"/>
      <c r="L70" s="79"/>
      <c r="M70" s="79"/>
      <c r="N70" s="79"/>
      <c r="O70" s="79"/>
      <c r="P70" s="79"/>
      <c r="Q70" s="79"/>
    </row>
    <row r="71" spans="11:17" ht="15.75">
      <c r="K71" s="79"/>
      <c r="L71" s="79"/>
      <c r="M71" s="79"/>
      <c r="N71" s="79"/>
      <c r="O71" s="79"/>
      <c r="P71" s="79"/>
      <c r="Q71" s="79"/>
    </row>
    <row r="72" spans="11:17" ht="18.75">
      <c r="K72" s="79"/>
      <c r="L72" s="79"/>
      <c r="M72" s="79"/>
      <c r="N72" s="79"/>
      <c r="O72" s="78"/>
      <c r="P72" s="79"/>
      <c r="Q72" s="79"/>
    </row>
    <row r="73" spans="11:17" ht="15.75">
      <c r="K73" s="79"/>
      <c r="L73" s="79"/>
      <c r="M73" s="79"/>
      <c r="N73" s="79"/>
      <c r="O73" s="79"/>
      <c r="P73" s="79"/>
      <c r="Q73" s="79"/>
    </row>
    <row r="74" spans="11:17" ht="15.75">
      <c r="K74" s="79"/>
      <c r="L74" s="79"/>
      <c r="M74" s="79"/>
      <c r="N74" s="79"/>
      <c r="O74" s="79"/>
      <c r="P74" s="79"/>
      <c r="Q74" s="79"/>
    </row>
    <row r="75" spans="11:17" ht="15.75">
      <c r="K75" s="79"/>
      <c r="L75" s="79"/>
      <c r="M75" s="79"/>
      <c r="N75" s="79"/>
      <c r="O75" s="79"/>
      <c r="P75" s="79"/>
      <c r="Q75" s="79"/>
    </row>
    <row r="76" spans="11:17" ht="15.75">
      <c r="K76" s="79"/>
      <c r="L76" s="79"/>
      <c r="M76" s="79"/>
      <c r="N76" s="79"/>
      <c r="O76" s="79"/>
      <c r="P76" s="79"/>
      <c r="Q76" s="79"/>
    </row>
    <row r="77" spans="11:17" ht="15.75">
      <c r="K77" s="79"/>
      <c r="L77" s="79"/>
      <c r="M77" s="79"/>
      <c r="N77" s="79"/>
      <c r="O77" s="79"/>
      <c r="P77" s="79"/>
      <c r="Q77" s="79"/>
    </row>
    <row r="78" spans="11:17" ht="15.75">
      <c r="K78" s="79"/>
      <c r="L78" s="79"/>
      <c r="M78" s="79"/>
      <c r="N78" s="79"/>
      <c r="O78" s="79"/>
      <c r="P78" s="79"/>
      <c r="Q78" s="79"/>
    </row>
    <row r="79" spans="11:17" ht="15.75">
      <c r="K79" s="79"/>
      <c r="L79" s="79"/>
      <c r="M79" s="79"/>
      <c r="N79" s="79"/>
      <c r="O79" s="79"/>
      <c r="P79" s="79"/>
      <c r="Q79" s="79"/>
    </row>
  </sheetData>
  <sheetProtection/>
  <mergeCells count="11">
    <mergeCell ref="D3:U4"/>
    <mergeCell ref="V55:W55"/>
    <mergeCell ref="V59:X59"/>
    <mergeCell ref="D7:R7"/>
    <mergeCell ref="B1:I1"/>
    <mergeCell ref="U1:X1"/>
    <mergeCell ref="B7:C10"/>
    <mergeCell ref="U7:U10"/>
    <mergeCell ref="V7:V10"/>
    <mergeCell ref="W7:W10"/>
    <mergeCell ref="X7:X10"/>
  </mergeCells>
  <conditionalFormatting sqref="U11:U52">
    <cfRule type="cellIs" priority="85" dxfId="2" operator="lessThan" stopIfTrue="1">
      <formula>5</formula>
    </cfRule>
  </conditionalFormatting>
  <conditionalFormatting sqref="G11:N52 P11:T52 O11:O14 O16:O52 D11:E52 F12:F14 F16:F18 F20:F22 F24:F32 F34:F39 F41:F42 F44:F48 F51:F52">
    <cfRule type="cellIs" priority="86" dxfId="1" operator="lessThan" stopIfTrue="1">
      <formula>1.5</formula>
    </cfRule>
    <cfRule type="cellIs" priority="87" dxfId="0" operator="greaterThan" stopIfTrue="1">
      <formula>3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A30" sqref="A30:IV30"/>
    </sheetView>
  </sheetViews>
  <sheetFormatPr defaultColWidth="9.00390625" defaultRowHeight="15.75"/>
  <cols>
    <col min="1" max="1" width="6.00390625" style="68" customWidth="1"/>
    <col min="2" max="2" width="13.875" style="0" customWidth="1"/>
    <col min="3" max="3" width="6.50390625" style="0" bestFit="1" customWidth="1"/>
    <col min="4" max="4" width="8.875" style="0" customWidth="1"/>
    <col min="6" max="6" width="7.75390625" style="0" customWidth="1"/>
    <col min="8" max="8" width="7.625" style="0" customWidth="1"/>
    <col min="9" max="9" width="8.125" style="0" customWidth="1"/>
    <col min="10" max="10" width="7.375" style="0" bestFit="1" customWidth="1"/>
    <col min="11" max="11" width="6.125" style="0" bestFit="1" customWidth="1"/>
    <col min="12" max="12" width="5.625" style="0" bestFit="1" customWidth="1"/>
    <col min="15" max="15" width="11.125" style="0" bestFit="1" customWidth="1"/>
    <col min="17" max="17" width="14.75390625" style="0" customWidth="1"/>
  </cols>
  <sheetData>
    <row r="1" spans="2:17" ht="15.75">
      <c r="B1" s="87"/>
      <c r="C1" s="87"/>
      <c r="D1" s="1"/>
      <c r="E1" s="1"/>
      <c r="F1" s="1"/>
      <c r="G1" s="1"/>
      <c r="H1" s="1"/>
      <c r="I1" s="1"/>
      <c r="J1" s="1"/>
      <c r="K1" s="1"/>
      <c r="L1" s="1"/>
      <c r="M1" s="1"/>
      <c r="N1" s="88"/>
      <c r="O1" s="88"/>
      <c r="P1" s="88"/>
      <c r="Q1" s="88"/>
    </row>
    <row r="2" spans="2:17" ht="15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19"/>
      <c r="Q2" s="19"/>
    </row>
    <row r="3" spans="2:17" ht="15.75">
      <c r="B3" s="18" t="s">
        <v>9</v>
      </c>
      <c r="C3" s="18"/>
      <c r="D3" s="101" t="s">
        <v>96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2"/>
      <c r="P3" s="2"/>
      <c r="Q3" s="2"/>
    </row>
    <row r="4" spans="2:17" ht="18.75">
      <c r="B4" s="20"/>
      <c r="C4" s="2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20"/>
      <c r="P4" s="20"/>
      <c r="Q4" s="20"/>
    </row>
    <row r="5" spans="2:17" ht="20.25">
      <c r="B5" s="20"/>
      <c r="C5" s="20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20"/>
      <c r="P5" s="20"/>
      <c r="Q5" s="20"/>
    </row>
    <row r="6" spans="2:17" ht="18.75">
      <c r="B6" s="102" t="s">
        <v>99</v>
      </c>
      <c r="C6" s="102"/>
      <c r="D6" s="102"/>
      <c r="E6" s="102"/>
      <c r="F6" s="102"/>
      <c r="G6" s="102"/>
      <c r="H6" s="102"/>
      <c r="I6" s="102"/>
      <c r="J6" s="20"/>
      <c r="K6" s="20"/>
      <c r="L6" s="20"/>
      <c r="M6" s="20"/>
      <c r="N6" s="20"/>
      <c r="O6" s="20"/>
      <c r="P6" s="20"/>
      <c r="Q6" s="20"/>
    </row>
    <row r="7" spans="2:17" ht="19.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9.5" customHeight="1" thickTop="1">
      <c r="A8" s="69"/>
      <c r="B8" s="89" t="s">
        <v>80</v>
      </c>
      <c r="C8" s="89"/>
      <c r="D8" s="86"/>
      <c r="E8" s="86"/>
      <c r="F8" s="86"/>
      <c r="G8" s="86"/>
      <c r="H8" s="86"/>
      <c r="I8" s="86"/>
      <c r="J8" s="86"/>
      <c r="K8" s="86"/>
      <c r="L8" s="17"/>
      <c r="M8" s="17"/>
      <c r="N8" s="92" t="s">
        <v>0</v>
      </c>
      <c r="O8" s="95" t="s">
        <v>1</v>
      </c>
      <c r="P8" s="95" t="s">
        <v>2</v>
      </c>
      <c r="Q8" s="98" t="s">
        <v>3</v>
      </c>
    </row>
    <row r="9" spans="1:17" ht="33.75" customHeight="1">
      <c r="A9" s="70" t="s">
        <v>79</v>
      </c>
      <c r="B9" s="90"/>
      <c r="C9" s="90"/>
      <c r="D9" s="57" t="s">
        <v>86</v>
      </c>
      <c r="E9" s="56" t="s">
        <v>87</v>
      </c>
      <c r="F9" s="56" t="s">
        <v>88</v>
      </c>
      <c r="G9" s="58" t="s">
        <v>89</v>
      </c>
      <c r="H9" s="58" t="s">
        <v>90</v>
      </c>
      <c r="I9" s="59" t="s">
        <v>91</v>
      </c>
      <c r="J9" s="60" t="s">
        <v>92</v>
      </c>
      <c r="K9" s="61" t="s">
        <v>93</v>
      </c>
      <c r="L9" s="56" t="s">
        <v>94</v>
      </c>
      <c r="M9" s="56" t="s">
        <v>95</v>
      </c>
      <c r="N9" s="93"/>
      <c r="O9" s="96"/>
      <c r="P9" s="96"/>
      <c r="Q9" s="99"/>
    </row>
    <row r="10" spans="1:17" ht="18.75">
      <c r="A10" s="70"/>
      <c r="B10" s="90"/>
      <c r="C10" s="90"/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  <c r="K10" s="3" t="s">
        <v>4</v>
      </c>
      <c r="L10" s="3" t="s">
        <v>4</v>
      </c>
      <c r="M10" s="3" t="s">
        <v>4</v>
      </c>
      <c r="N10" s="93"/>
      <c r="O10" s="96"/>
      <c r="P10" s="96"/>
      <c r="Q10" s="99"/>
    </row>
    <row r="11" spans="1:17" ht="19.5" thickBot="1">
      <c r="A11" s="71"/>
      <c r="B11" s="91"/>
      <c r="C11" s="91"/>
      <c r="D11" s="64">
        <v>3</v>
      </c>
      <c r="E11" s="64">
        <v>2</v>
      </c>
      <c r="F11" s="64">
        <v>2</v>
      </c>
      <c r="G11" s="64">
        <v>3</v>
      </c>
      <c r="H11" s="64">
        <v>3</v>
      </c>
      <c r="I11" s="64">
        <v>4</v>
      </c>
      <c r="J11" s="64">
        <v>3</v>
      </c>
      <c r="K11" s="64">
        <v>2</v>
      </c>
      <c r="L11" s="64">
        <v>2</v>
      </c>
      <c r="M11" s="64">
        <v>1</v>
      </c>
      <c r="N11" s="94"/>
      <c r="O11" s="97"/>
      <c r="P11" s="97"/>
      <c r="Q11" s="100"/>
    </row>
    <row r="12" spans="1:17" ht="19.5" thickTop="1">
      <c r="A12" s="72">
        <v>1</v>
      </c>
      <c r="B12" s="21" t="s">
        <v>7</v>
      </c>
      <c r="C12" s="22" t="s">
        <v>24</v>
      </c>
      <c r="D12" s="13">
        <v>2.5</v>
      </c>
      <c r="E12" s="13">
        <v>2.5</v>
      </c>
      <c r="F12" s="13">
        <v>2.5</v>
      </c>
      <c r="G12" s="13">
        <v>2.5</v>
      </c>
      <c r="H12" s="13">
        <v>1.5</v>
      </c>
      <c r="I12" s="13">
        <v>1</v>
      </c>
      <c r="J12" s="13">
        <v>2.5</v>
      </c>
      <c r="K12" s="13">
        <v>2</v>
      </c>
      <c r="L12" s="13">
        <v>1</v>
      </c>
      <c r="M12" s="13">
        <v>3</v>
      </c>
      <c r="N12" s="14">
        <f>SUMPRODUCT(D$11:M$11,D12:M12)/SUM((D$11:M$11))</f>
        <v>2</v>
      </c>
      <c r="O12" s="5" t="str">
        <f>IF(N12&lt;1,"Kém",IF(N12&lt;2,"yếu",IF(N12&lt;2.5,"T Bình",IF(N12&lt;3.2,"Khá",IF(N12&lt;3.6,"Giỏi",IF(N12&lt;4.5,"xuất sắc"))))))</f>
        <v>T Bình</v>
      </c>
      <c r="P12" s="6" t="str">
        <f>IF(N12&lt;1,"Yếu",IF(N12&lt;2,"T Bình",IF(N12&lt;2.5,"Khá",IF(N12&lt;4.5,"tốt"))))</f>
        <v>Khá</v>
      </c>
      <c r="Q12" s="7"/>
    </row>
    <row r="13" spans="1:17" s="40" customFormat="1" ht="15.75">
      <c r="A13" s="72">
        <v>2</v>
      </c>
      <c r="B13" s="33" t="s">
        <v>25</v>
      </c>
      <c r="C13" s="34" t="s">
        <v>26</v>
      </c>
      <c r="D13" s="35">
        <v>3</v>
      </c>
      <c r="E13" s="35">
        <v>0</v>
      </c>
      <c r="F13" s="35">
        <v>0</v>
      </c>
      <c r="G13" s="66">
        <v>3</v>
      </c>
      <c r="H13" s="13">
        <v>0</v>
      </c>
      <c r="I13" s="66">
        <v>0</v>
      </c>
      <c r="J13" s="35">
        <v>0</v>
      </c>
      <c r="K13" s="35">
        <v>0</v>
      </c>
      <c r="L13" s="35">
        <v>0</v>
      </c>
      <c r="M13" s="35">
        <v>3</v>
      </c>
      <c r="N13" s="14">
        <f aca="true" t="shared" si="0" ref="N13:N44">SUMPRODUCT(D$11:M$11,D13:M13)/SUM((D$11:M$11))</f>
        <v>0.84</v>
      </c>
      <c r="O13" s="37" t="str">
        <f aca="true" t="shared" si="1" ref="O13:O44">IF(N13&lt;1,"Kém",IF(N13&lt;2,"yếu",IF(N13&lt;2.5,"T Bình",IF(N13&lt;3.2,"Khá",IF(N13&lt;3.6,"Giỏi",IF(N13&lt;4.5,"xuất sắc"))))))</f>
        <v>Kém</v>
      </c>
      <c r="P13" s="38" t="str">
        <f aca="true" t="shared" si="2" ref="P13:P44">IF(N13&lt;1,"Yếu",IF(N13&lt;2,"T Bình",IF(N13&lt;2.5,"Khá",IF(N13&lt;4.5,"tốt"))))</f>
        <v>Yếu</v>
      </c>
      <c r="Q13" s="47"/>
    </row>
    <row r="14" spans="1:17" ht="18.75">
      <c r="A14" s="72">
        <v>3</v>
      </c>
      <c r="B14" s="21" t="s">
        <v>27</v>
      </c>
      <c r="C14" s="22" t="s">
        <v>10</v>
      </c>
      <c r="D14" s="13">
        <v>3</v>
      </c>
      <c r="E14" s="13">
        <v>3</v>
      </c>
      <c r="F14" s="13">
        <v>3</v>
      </c>
      <c r="G14" s="13">
        <v>2</v>
      </c>
      <c r="H14" s="13">
        <v>1.5</v>
      </c>
      <c r="I14" s="13">
        <v>1</v>
      </c>
      <c r="J14" s="13">
        <v>2</v>
      </c>
      <c r="K14" s="13">
        <v>2</v>
      </c>
      <c r="L14" s="13">
        <v>3</v>
      </c>
      <c r="M14" s="13">
        <v>3</v>
      </c>
      <c r="N14" s="14">
        <f t="shared" si="0"/>
        <v>2.18</v>
      </c>
      <c r="O14" s="5" t="str">
        <f t="shared" si="1"/>
        <v>T Bình</v>
      </c>
      <c r="P14" s="6" t="str">
        <f t="shared" si="2"/>
        <v>Khá</v>
      </c>
      <c r="Q14" s="7"/>
    </row>
    <row r="15" spans="1:17" ht="18.75">
      <c r="A15" s="72">
        <v>4</v>
      </c>
      <c r="B15" s="21" t="s">
        <v>5</v>
      </c>
      <c r="C15" s="22" t="s">
        <v>30</v>
      </c>
      <c r="D15" s="13">
        <v>3</v>
      </c>
      <c r="E15" s="13">
        <v>3</v>
      </c>
      <c r="F15" s="13">
        <v>3</v>
      </c>
      <c r="G15" s="13">
        <v>2</v>
      </c>
      <c r="H15" s="13">
        <v>1</v>
      </c>
      <c r="I15" s="13">
        <v>0</v>
      </c>
      <c r="J15" s="13">
        <v>2</v>
      </c>
      <c r="K15" s="13">
        <v>1.5</v>
      </c>
      <c r="L15" s="13">
        <v>1</v>
      </c>
      <c r="M15" s="13">
        <v>3.5</v>
      </c>
      <c r="N15" s="14">
        <f t="shared" si="0"/>
        <v>1.78</v>
      </c>
      <c r="O15" s="5" t="str">
        <f t="shared" si="1"/>
        <v>yếu</v>
      </c>
      <c r="P15" s="6" t="str">
        <f t="shared" si="2"/>
        <v>T Bình</v>
      </c>
      <c r="Q15" s="7"/>
    </row>
    <row r="16" spans="1:17" ht="18.75">
      <c r="A16" s="72">
        <v>5</v>
      </c>
      <c r="B16" s="21" t="s">
        <v>31</v>
      </c>
      <c r="C16" s="22" t="s">
        <v>32</v>
      </c>
      <c r="D16" s="13">
        <v>3</v>
      </c>
      <c r="E16" s="13">
        <v>3.5</v>
      </c>
      <c r="F16" s="13">
        <v>3</v>
      </c>
      <c r="G16" s="13">
        <v>3</v>
      </c>
      <c r="H16" s="13">
        <v>3</v>
      </c>
      <c r="I16" s="13">
        <v>2.5</v>
      </c>
      <c r="J16" s="13">
        <v>3</v>
      </c>
      <c r="K16" s="13">
        <v>2.5</v>
      </c>
      <c r="L16" s="13">
        <v>2.5</v>
      </c>
      <c r="M16" s="13">
        <v>4</v>
      </c>
      <c r="N16" s="14">
        <f t="shared" si="0"/>
        <v>2.92</v>
      </c>
      <c r="O16" s="5" t="str">
        <f t="shared" si="1"/>
        <v>Khá</v>
      </c>
      <c r="P16" s="6" t="str">
        <f t="shared" si="2"/>
        <v>tốt</v>
      </c>
      <c r="Q16" s="7"/>
    </row>
    <row r="17" spans="1:17" ht="18.75">
      <c r="A17" s="72">
        <v>6</v>
      </c>
      <c r="B17" s="21" t="s">
        <v>6</v>
      </c>
      <c r="C17" s="22" t="s">
        <v>32</v>
      </c>
      <c r="D17" s="13">
        <v>3</v>
      </c>
      <c r="E17" s="13">
        <v>3.5</v>
      </c>
      <c r="F17" s="13">
        <v>3</v>
      </c>
      <c r="G17" s="13">
        <v>3</v>
      </c>
      <c r="H17" s="13">
        <v>2.5</v>
      </c>
      <c r="I17" s="13">
        <v>2</v>
      </c>
      <c r="J17" s="13">
        <v>3</v>
      </c>
      <c r="K17" s="13">
        <v>2</v>
      </c>
      <c r="L17" s="13">
        <v>2.5</v>
      </c>
      <c r="M17" s="13">
        <v>3</v>
      </c>
      <c r="N17" s="14">
        <f t="shared" si="0"/>
        <v>2.7</v>
      </c>
      <c r="O17" s="5" t="str">
        <f t="shared" si="1"/>
        <v>Khá</v>
      </c>
      <c r="P17" s="6" t="str">
        <f t="shared" si="2"/>
        <v>tốt</v>
      </c>
      <c r="Q17" s="7"/>
    </row>
    <row r="18" spans="1:17" ht="18.75">
      <c r="A18" s="72">
        <v>7</v>
      </c>
      <c r="B18" s="21" t="s">
        <v>14</v>
      </c>
      <c r="C18" s="22" t="s">
        <v>33</v>
      </c>
      <c r="D18" s="13">
        <v>3</v>
      </c>
      <c r="E18" s="13">
        <v>3</v>
      </c>
      <c r="F18" s="13">
        <v>3</v>
      </c>
      <c r="G18" s="13">
        <v>2</v>
      </c>
      <c r="H18" s="13">
        <v>2</v>
      </c>
      <c r="I18" s="13">
        <v>3.5</v>
      </c>
      <c r="J18" s="13">
        <v>3</v>
      </c>
      <c r="K18" s="13">
        <v>2.5</v>
      </c>
      <c r="L18" s="13">
        <v>2</v>
      </c>
      <c r="M18" s="13">
        <v>3</v>
      </c>
      <c r="N18" s="14">
        <f t="shared" si="0"/>
        <v>2.72</v>
      </c>
      <c r="O18" s="5" t="str">
        <f t="shared" si="1"/>
        <v>Khá</v>
      </c>
      <c r="P18" s="6" t="str">
        <f t="shared" si="2"/>
        <v>tốt</v>
      </c>
      <c r="Q18" s="7"/>
    </row>
    <row r="19" spans="1:17" ht="18.75">
      <c r="A19" s="72">
        <v>8</v>
      </c>
      <c r="B19" s="21" t="s">
        <v>34</v>
      </c>
      <c r="C19" s="22" t="s">
        <v>35</v>
      </c>
      <c r="D19" s="13">
        <v>3</v>
      </c>
      <c r="E19" s="13">
        <v>3</v>
      </c>
      <c r="F19" s="13">
        <v>3</v>
      </c>
      <c r="G19" s="13">
        <v>2.5</v>
      </c>
      <c r="H19" s="13">
        <v>3.5</v>
      </c>
      <c r="I19" s="13">
        <v>1</v>
      </c>
      <c r="J19" s="13">
        <v>2</v>
      </c>
      <c r="K19" s="13">
        <v>2</v>
      </c>
      <c r="L19" s="13">
        <v>2.5</v>
      </c>
      <c r="M19" s="13">
        <v>3</v>
      </c>
      <c r="N19" s="14">
        <f t="shared" si="0"/>
        <v>2.44</v>
      </c>
      <c r="O19" s="5" t="str">
        <f t="shared" si="1"/>
        <v>T Bình</v>
      </c>
      <c r="P19" s="6" t="str">
        <f t="shared" si="2"/>
        <v>Khá</v>
      </c>
      <c r="Q19" s="7"/>
    </row>
    <row r="20" spans="1:17" ht="18.75">
      <c r="A20" s="72">
        <v>9</v>
      </c>
      <c r="B20" s="21" t="s">
        <v>36</v>
      </c>
      <c r="C20" s="22" t="s">
        <v>37</v>
      </c>
      <c r="D20" s="13">
        <v>3</v>
      </c>
      <c r="E20" s="13">
        <v>2.5</v>
      </c>
      <c r="F20" s="13">
        <v>3</v>
      </c>
      <c r="G20" s="13">
        <v>2</v>
      </c>
      <c r="H20" s="13">
        <v>2</v>
      </c>
      <c r="I20" s="13">
        <v>3</v>
      </c>
      <c r="J20" s="13">
        <v>3</v>
      </c>
      <c r="K20" s="13">
        <v>2.5</v>
      </c>
      <c r="L20" s="13">
        <v>1.5</v>
      </c>
      <c r="M20" s="13">
        <v>3</v>
      </c>
      <c r="N20" s="14">
        <f t="shared" si="0"/>
        <v>2.56</v>
      </c>
      <c r="O20" s="5" t="str">
        <f t="shared" si="1"/>
        <v>Khá</v>
      </c>
      <c r="P20" s="6" t="str">
        <f t="shared" si="2"/>
        <v>tốt</v>
      </c>
      <c r="Q20" s="7"/>
    </row>
    <row r="21" spans="1:17" ht="18.75">
      <c r="A21" s="72">
        <v>10</v>
      </c>
      <c r="B21" s="21" t="s">
        <v>6</v>
      </c>
      <c r="C21" s="22" t="s">
        <v>38</v>
      </c>
      <c r="D21" s="13">
        <v>3</v>
      </c>
      <c r="E21" s="13">
        <v>3</v>
      </c>
      <c r="F21" s="13">
        <v>3</v>
      </c>
      <c r="G21" s="13">
        <v>2.5</v>
      </c>
      <c r="H21" s="13">
        <v>2</v>
      </c>
      <c r="I21" s="13">
        <v>3</v>
      </c>
      <c r="J21" s="13">
        <v>2.5</v>
      </c>
      <c r="K21" s="13">
        <v>2.5</v>
      </c>
      <c r="L21" s="13">
        <v>2</v>
      </c>
      <c r="M21" s="13">
        <v>3.5</v>
      </c>
      <c r="N21" s="14">
        <f t="shared" si="0"/>
        <v>2.66</v>
      </c>
      <c r="O21" s="5" t="str">
        <f t="shared" si="1"/>
        <v>Khá</v>
      </c>
      <c r="P21" s="6" t="str">
        <f t="shared" si="2"/>
        <v>tốt</v>
      </c>
      <c r="Q21" s="7"/>
    </row>
    <row r="22" spans="1:17" ht="18.75">
      <c r="A22" s="72">
        <v>11</v>
      </c>
      <c r="B22" s="21" t="s">
        <v>39</v>
      </c>
      <c r="C22" s="22" t="s">
        <v>40</v>
      </c>
      <c r="D22" s="13">
        <v>3</v>
      </c>
      <c r="E22" s="13">
        <v>2</v>
      </c>
      <c r="F22" s="13">
        <v>3</v>
      </c>
      <c r="G22" s="13">
        <v>2</v>
      </c>
      <c r="H22" s="13">
        <v>1.5</v>
      </c>
      <c r="I22" s="13">
        <v>2</v>
      </c>
      <c r="J22" s="13">
        <v>2.5</v>
      </c>
      <c r="K22" s="13">
        <v>2.5</v>
      </c>
      <c r="L22" s="13">
        <v>3</v>
      </c>
      <c r="M22" s="13">
        <v>3</v>
      </c>
      <c r="N22" s="14">
        <f t="shared" si="0"/>
        <v>2.36</v>
      </c>
      <c r="O22" s="5" t="str">
        <f t="shared" si="1"/>
        <v>T Bình</v>
      </c>
      <c r="P22" s="6" t="str">
        <f t="shared" si="2"/>
        <v>Khá</v>
      </c>
      <c r="Q22" s="7"/>
    </row>
    <row r="23" spans="1:17" ht="18.75">
      <c r="A23" s="72">
        <v>12</v>
      </c>
      <c r="B23" s="21" t="s">
        <v>41</v>
      </c>
      <c r="C23" s="22" t="s">
        <v>11</v>
      </c>
      <c r="D23" s="13">
        <v>2.5</v>
      </c>
      <c r="E23" s="13">
        <v>2.5</v>
      </c>
      <c r="F23" s="13">
        <v>3</v>
      </c>
      <c r="G23" s="13">
        <v>2</v>
      </c>
      <c r="H23" s="13">
        <v>2</v>
      </c>
      <c r="I23" s="13">
        <v>2</v>
      </c>
      <c r="J23" s="13">
        <v>2.5</v>
      </c>
      <c r="K23" s="13">
        <v>1.5</v>
      </c>
      <c r="L23" s="13">
        <v>1.5</v>
      </c>
      <c r="M23" s="13">
        <v>3</v>
      </c>
      <c r="N23" s="14">
        <f t="shared" si="0"/>
        <v>2.2</v>
      </c>
      <c r="O23" s="5" t="str">
        <f t="shared" si="1"/>
        <v>T Bình</v>
      </c>
      <c r="P23" s="6" t="str">
        <f t="shared" si="2"/>
        <v>Khá</v>
      </c>
      <c r="Q23" s="7"/>
    </row>
    <row r="24" spans="1:17" ht="18.75">
      <c r="A24" s="72">
        <v>13</v>
      </c>
      <c r="B24" s="21" t="s">
        <v>42</v>
      </c>
      <c r="C24" s="22" t="s">
        <v>43</v>
      </c>
      <c r="D24" s="13">
        <v>3</v>
      </c>
      <c r="E24" s="13">
        <v>3</v>
      </c>
      <c r="F24" s="13">
        <v>3.5</v>
      </c>
      <c r="G24" s="13">
        <v>3</v>
      </c>
      <c r="H24" s="13">
        <v>2</v>
      </c>
      <c r="I24" s="13">
        <v>3</v>
      </c>
      <c r="J24" s="13">
        <v>2.5</v>
      </c>
      <c r="K24" s="13">
        <v>2</v>
      </c>
      <c r="L24" s="13">
        <v>1.5</v>
      </c>
      <c r="M24" s="13">
        <v>3</v>
      </c>
      <c r="N24" s="14">
        <f t="shared" si="0"/>
        <v>2.66</v>
      </c>
      <c r="O24" s="5" t="str">
        <f t="shared" si="1"/>
        <v>Khá</v>
      </c>
      <c r="P24" s="6" t="str">
        <f t="shared" si="2"/>
        <v>tốt</v>
      </c>
      <c r="Q24" s="7"/>
    </row>
    <row r="25" spans="1:17" ht="18.75">
      <c r="A25" s="72">
        <v>14</v>
      </c>
      <c r="B25" s="21" t="s">
        <v>44</v>
      </c>
      <c r="C25" s="22" t="s">
        <v>45</v>
      </c>
      <c r="D25" s="13">
        <v>3</v>
      </c>
      <c r="E25" s="13">
        <v>2</v>
      </c>
      <c r="F25" s="13">
        <v>3</v>
      </c>
      <c r="G25" s="13">
        <v>2</v>
      </c>
      <c r="H25" s="13">
        <v>1.5</v>
      </c>
      <c r="I25" s="13">
        <v>2</v>
      </c>
      <c r="J25" s="13">
        <v>2.5</v>
      </c>
      <c r="K25" s="13">
        <v>1.5</v>
      </c>
      <c r="L25" s="13">
        <v>2.5</v>
      </c>
      <c r="M25" s="13">
        <v>0</v>
      </c>
      <c r="N25" s="14">
        <f t="shared" si="0"/>
        <v>2.12</v>
      </c>
      <c r="O25" s="5" t="str">
        <f t="shared" si="1"/>
        <v>T Bình</v>
      </c>
      <c r="P25" s="6" t="str">
        <f t="shared" si="2"/>
        <v>Khá</v>
      </c>
      <c r="Q25" s="7"/>
    </row>
    <row r="26" spans="1:17" ht="18.75">
      <c r="A26" s="72">
        <v>15</v>
      </c>
      <c r="B26" s="21" t="s">
        <v>46</v>
      </c>
      <c r="C26" s="22" t="s">
        <v>47</v>
      </c>
      <c r="D26" s="13">
        <v>3.5</v>
      </c>
      <c r="E26" s="13">
        <v>3</v>
      </c>
      <c r="F26" s="13">
        <v>3</v>
      </c>
      <c r="G26" s="13">
        <v>2</v>
      </c>
      <c r="H26" s="13">
        <v>2</v>
      </c>
      <c r="I26" s="13">
        <v>1</v>
      </c>
      <c r="J26" s="13">
        <v>1.5</v>
      </c>
      <c r="K26" s="13">
        <v>1.5</v>
      </c>
      <c r="L26" s="13">
        <v>1</v>
      </c>
      <c r="M26" s="13">
        <v>3</v>
      </c>
      <c r="N26" s="14">
        <f t="shared" si="0"/>
        <v>2.04</v>
      </c>
      <c r="O26" s="5" t="str">
        <f t="shared" si="1"/>
        <v>T Bình</v>
      </c>
      <c r="P26" s="6" t="str">
        <f t="shared" si="2"/>
        <v>Khá</v>
      </c>
      <c r="Q26" s="7"/>
    </row>
    <row r="27" spans="1:17" ht="18.75">
      <c r="A27" s="72">
        <v>16</v>
      </c>
      <c r="B27" s="21" t="s">
        <v>48</v>
      </c>
      <c r="C27" s="22" t="s">
        <v>49</v>
      </c>
      <c r="D27" s="13">
        <v>3</v>
      </c>
      <c r="E27" s="13">
        <v>2.5</v>
      </c>
      <c r="F27" s="13">
        <v>3</v>
      </c>
      <c r="G27" s="13">
        <v>2</v>
      </c>
      <c r="H27" s="13">
        <v>2.5</v>
      </c>
      <c r="I27" s="13">
        <v>3</v>
      </c>
      <c r="J27" s="13">
        <v>2</v>
      </c>
      <c r="K27" s="13">
        <v>2.5</v>
      </c>
      <c r="L27" s="13">
        <v>1.5</v>
      </c>
      <c r="M27" s="13">
        <v>3</v>
      </c>
      <c r="N27" s="14">
        <f t="shared" si="0"/>
        <v>2.5</v>
      </c>
      <c r="O27" s="5" t="str">
        <f t="shared" si="1"/>
        <v>Khá</v>
      </c>
      <c r="P27" s="6" t="str">
        <f t="shared" si="2"/>
        <v>tốt</v>
      </c>
      <c r="Q27" s="7"/>
    </row>
    <row r="28" spans="1:17" ht="18.75">
      <c r="A28" s="72">
        <v>17</v>
      </c>
      <c r="B28" s="21" t="s">
        <v>50</v>
      </c>
      <c r="C28" s="22" t="s">
        <v>13</v>
      </c>
      <c r="D28" s="13">
        <v>3</v>
      </c>
      <c r="E28" s="13">
        <v>2</v>
      </c>
      <c r="F28" s="13">
        <v>3</v>
      </c>
      <c r="G28" s="13">
        <v>1.5</v>
      </c>
      <c r="H28" s="13">
        <v>1.5</v>
      </c>
      <c r="I28" s="13">
        <v>1.5</v>
      </c>
      <c r="J28" s="13">
        <v>2</v>
      </c>
      <c r="K28" s="13">
        <v>1</v>
      </c>
      <c r="L28" s="13">
        <v>2</v>
      </c>
      <c r="M28" s="13">
        <v>3</v>
      </c>
      <c r="N28" s="14">
        <f t="shared" si="0"/>
        <v>1.96</v>
      </c>
      <c r="O28" s="5" t="str">
        <f t="shared" si="1"/>
        <v>yếu</v>
      </c>
      <c r="P28" s="6" t="str">
        <f t="shared" si="2"/>
        <v>T Bình</v>
      </c>
      <c r="Q28" s="7"/>
    </row>
    <row r="29" spans="1:17" ht="18.75">
      <c r="A29" s="72">
        <v>18</v>
      </c>
      <c r="B29" s="21" t="s">
        <v>51</v>
      </c>
      <c r="C29" s="22" t="s">
        <v>52</v>
      </c>
      <c r="D29" s="13">
        <v>3</v>
      </c>
      <c r="E29" s="13">
        <v>2.5</v>
      </c>
      <c r="F29" s="13">
        <v>3</v>
      </c>
      <c r="G29" s="13">
        <v>2</v>
      </c>
      <c r="H29" s="13">
        <v>2</v>
      </c>
      <c r="I29" s="13">
        <v>1.5</v>
      </c>
      <c r="J29" s="13">
        <v>2.5</v>
      </c>
      <c r="K29" s="13">
        <v>2</v>
      </c>
      <c r="L29" s="13">
        <v>3</v>
      </c>
      <c r="M29" s="13">
        <v>3</v>
      </c>
      <c r="N29" s="14">
        <f t="shared" si="0"/>
        <v>2.34</v>
      </c>
      <c r="O29" s="5" t="str">
        <f t="shared" si="1"/>
        <v>T Bình</v>
      </c>
      <c r="P29" s="6" t="str">
        <f t="shared" si="2"/>
        <v>Khá</v>
      </c>
      <c r="Q29" s="7"/>
    </row>
    <row r="30" spans="1:17" s="40" customFormat="1" ht="18.75">
      <c r="A30" s="72">
        <v>19</v>
      </c>
      <c r="B30" s="33" t="s">
        <v>53</v>
      </c>
      <c r="C30" s="34" t="s">
        <v>54</v>
      </c>
      <c r="D30" s="35">
        <v>2.5</v>
      </c>
      <c r="E30" s="35">
        <v>0</v>
      </c>
      <c r="F30" s="35">
        <v>3</v>
      </c>
      <c r="G30" s="35">
        <v>1.5</v>
      </c>
      <c r="H30" s="35">
        <v>1</v>
      </c>
      <c r="I30" s="35">
        <v>0</v>
      </c>
      <c r="J30" s="35">
        <v>2.5</v>
      </c>
      <c r="K30" s="35">
        <v>1</v>
      </c>
      <c r="L30" s="35">
        <v>1</v>
      </c>
      <c r="M30" s="35">
        <v>3</v>
      </c>
      <c r="N30" s="14">
        <f t="shared" si="0"/>
        <v>1.42</v>
      </c>
      <c r="O30" s="37" t="str">
        <f t="shared" si="1"/>
        <v>yếu</v>
      </c>
      <c r="P30" s="38" t="str">
        <f t="shared" si="2"/>
        <v>T Bình</v>
      </c>
      <c r="Q30" s="48"/>
    </row>
    <row r="31" spans="1:17" ht="18.75">
      <c r="A31" s="72">
        <v>20</v>
      </c>
      <c r="B31" s="21" t="s">
        <v>16</v>
      </c>
      <c r="C31" s="22" t="s">
        <v>54</v>
      </c>
      <c r="D31" s="13">
        <v>2.5</v>
      </c>
      <c r="E31" s="13">
        <v>3</v>
      </c>
      <c r="F31" s="13">
        <v>3</v>
      </c>
      <c r="G31" s="13">
        <v>2.5</v>
      </c>
      <c r="H31" s="13">
        <v>2</v>
      </c>
      <c r="I31" s="13">
        <v>1.5</v>
      </c>
      <c r="J31" s="13">
        <v>2</v>
      </c>
      <c r="K31" s="13">
        <v>3</v>
      </c>
      <c r="L31" s="13">
        <v>2.5</v>
      </c>
      <c r="M31" s="13">
        <v>3</v>
      </c>
      <c r="N31" s="14">
        <f t="shared" si="0"/>
        <v>2.36</v>
      </c>
      <c r="O31" s="5" t="str">
        <f t="shared" si="1"/>
        <v>T Bình</v>
      </c>
      <c r="P31" s="6" t="str">
        <f t="shared" si="2"/>
        <v>Khá</v>
      </c>
      <c r="Q31" s="7"/>
    </row>
    <row r="32" spans="1:17" s="40" customFormat="1" ht="18.75">
      <c r="A32" s="72">
        <v>21</v>
      </c>
      <c r="B32" s="33" t="s">
        <v>55</v>
      </c>
      <c r="C32" s="34" t="s">
        <v>56</v>
      </c>
      <c r="D32" s="35">
        <v>2</v>
      </c>
      <c r="E32" s="35">
        <v>2.5</v>
      </c>
      <c r="F32" s="35">
        <v>3</v>
      </c>
      <c r="G32" s="35">
        <v>2</v>
      </c>
      <c r="H32" s="35">
        <v>1.5</v>
      </c>
      <c r="I32" s="35">
        <v>1.5</v>
      </c>
      <c r="J32" s="35">
        <v>2.5</v>
      </c>
      <c r="K32" s="35">
        <v>0</v>
      </c>
      <c r="L32" s="35">
        <v>2</v>
      </c>
      <c r="M32" s="35">
        <v>3</v>
      </c>
      <c r="N32" s="14">
        <f t="shared" si="0"/>
        <v>1.92</v>
      </c>
      <c r="O32" s="37" t="str">
        <f t="shared" si="1"/>
        <v>yếu</v>
      </c>
      <c r="P32" s="38" t="str">
        <f t="shared" si="2"/>
        <v>T Bình</v>
      </c>
      <c r="Q32" s="48"/>
    </row>
    <row r="33" spans="1:17" ht="18.75">
      <c r="A33" s="72">
        <v>22</v>
      </c>
      <c r="B33" s="21" t="s">
        <v>57</v>
      </c>
      <c r="C33" s="22" t="s">
        <v>58</v>
      </c>
      <c r="D33" s="13">
        <v>2.5</v>
      </c>
      <c r="E33" s="13">
        <v>2.5</v>
      </c>
      <c r="F33" s="13">
        <v>2</v>
      </c>
      <c r="G33" s="13">
        <v>2.5</v>
      </c>
      <c r="H33" s="13">
        <v>2</v>
      </c>
      <c r="I33" s="13">
        <v>2.5</v>
      </c>
      <c r="J33" s="13">
        <v>3</v>
      </c>
      <c r="K33" s="13">
        <v>2</v>
      </c>
      <c r="L33" s="13">
        <v>3</v>
      </c>
      <c r="M33" s="13">
        <v>3</v>
      </c>
      <c r="N33" s="14">
        <f t="shared" si="0"/>
        <v>2.48</v>
      </c>
      <c r="O33" s="5" t="str">
        <f t="shared" si="1"/>
        <v>T Bình</v>
      </c>
      <c r="P33" s="6" t="str">
        <f t="shared" si="2"/>
        <v>Khá</v>
      </c>
      <c r="Q33" s="7"/>
    </row>
    <row r="34" spans="1:17" ht="18.75">
      <c r="A34" s="72">
        <v>23</v>
      </c>
      <c r="B34" s="21" t="s">
        <v>6</v>
      </c>
      <c r="C34" s="22" t="s">
        <v>58</v>
      </c>
      <c r="D34" s="13">
        <v>2.5</v>
      </c>
      <c r="E34" s="13">
        <v>3</v>
      </c>
      <c r="F34" s="13">
        <v>2</v>
      </c>
      <c r="G34" s="13">
        <v>2</v>
      </c>
      <c r="H34" s="13">
        <v>3.5</v>
      </c>
      <c r="I34" s="13">
        <v>2</v>
      </c>
      <c r="J34" s="13">
        <v>2.5</v>
      </c>
      <c r="K34" s="13">
        <v>2.5</v>
      </c>
      <c r="L34" s="13">
        <v>3</v>
      </c>
      <c r="M34" s="13">
        <v>3.5</v>
      </c>
      <c r="N34" s="14">
        <f t="shared" si="0"/>
        <v>2.56</v>
      </c>
      <c r="O34" s="5" t="str">
        <f t="shared" si="1"/>
        <v>Khá</v>
      </c>
      <c r="P34" s="6" t="str">
        <f t="shared" si="2"/>
        <v>tốt</v>
      </c>
      <c r="Q34" s="7"/>
    </row>
    <row r="35" spans="1:17" ht="18.75">
      <c r="A35" s="72">
        <v>24</v>
      </c>
      <c r="B35" s="21" t="s">
        <v>59</v>
      </c>
      <c r="C35" s="22" t="s">
        <v>60</v>
      </c>
      <c r="D35" s="13">
        <v>3</v>
      </c>
      <c r="E35" s="13">
        <v>2.5</v>
      </c>
      <c r="F35" s="13">
        <v>3</v>
      </c>
      <c r="G35" s="13">
        <v>2</v>
      </c>
      <c r="H35" s="13">
        <v>2</v>
      </c>
      <c r="I35" s="13">
        <v>2</v>
      </c>
      <c r="J35" s="13">
        <v>2</v>
      </c>
      <c r="K35" s="13">
        <v>3</v>
      </c>
      <c r="L35" s="13">
        <v>2</v>
      </c>
      <c r="M35" s="13">
        <v>3</v>
      </c>
      <c r="N35" s="14">
        <f t="shared" si="0"/>
        <v>2.36</v>
      </c>
      <c r="O35" s="5" t="str">
        <f t="shared" si="1"/>
        <v>T Bình</v>
      </c>
      <c r="P35" s="6" t="str">
        <f t="shared" si="2"/>
        <v>Khá</v>
      </c>
      <c r="Q35" s="7"/>
    </row>
    <row r="36" spans="1:17" ht="18.75">
      <c r="A36" s="72">
        <v>25</v>
      </c>
      <c r="B36" s="21" t="s">
        <v>6</v>
      </c>
      <c r="C36" s="22" t="s">
        <v>15</v>
      </c>
      <c r="D36" s="13">
        <v>3</v>
      </c>
      <c r="E36" s="13">
        <v>3.5</v>
      </c>
      <c r="F36" s="13">
        <v>3</v>
      </c>
      <c r="G36" s="13">
        <v>3</v>
      </c>
      <c r="H36" s="13">
        <v>3</v>
      </c>
      <c r="I36" s="13">
        <v>3</v>
      </c>
      <c r="J36" s="13">
        <v>2.5</v>
      </c>
      <c r="K36" s="13">
        <v>4</v>
      </c>
      <c r="L36" s="13">
        <v>3</v>
      </c>
      <c r="M36" s="13">
        <v>3.5</v>
      </c>
      <c r="N36" s="14">
        <f>SUMPRODUCT(D$11:M$11,D36:M36)/SUM((D$11:M$11))</f>
        <v>3.08</v>
      </c>
      <c r="O36" s="5" t="str">
        <f t="shared" si="1"/>
        <v>Khá</v>
      </c>
      <c r="P36" s="6" t="str">
        <f t="shared" si="2"/>
        <v>tốt</v>
      </c>
      <c r="Q36" s="7"/>
    </row>
    <row r="37" spans="1:17" ht="18.75">
      <c r="A37" s="72">
        <v>26</v>
      </c>
      <c r="B37" s="21" t="s">
        <v>63</v>
      </c>
      <c r="C37" s="22" t="s">
        <v>64</v>
      </c>
      <c r="D37" s="13">
        <v>3</v>
      </c>
      <c r="E37" s="13">
        <v>3</v>
      </c>
      <c r="F37" s="13">
        <v>3</v>
      </c>
      <c r="G37" s="13">
        <v>2</v>
      </c>
      <c r="H37" s="13">
        <v>1.5</v>
      </c>
      <c r="I37" s="13">
        <v>1.5</v>
      </c>
      <c r="J37" s="13">
        <v>2</v>
      </c>
      <c r="K37" s="13">
        <v>3</v>
      </c>
      <c r="L37" s="13">
        <v>2</v>
      </c>
      <c r="M37" s="13">
        <v>3</v>
      </c>
      <c r="N37" s="14">
        <f t="shared" si="0"/>
        <v>2.26</v>
      </c>
      <c r="O37" s="5" t="str">
        <f t="shared" si="1"/>
        <v>T Bình</v>
      </c>
      <c r="P37" s="6" t="str">
        <f t="shared" si="2"/>
        <v>Khá</v>
      </c>
      <c r="Q37" s="7"/>
    </row>
    <row r="38" spans="1:17" ht="18.75">
      <c r="A38" s="72">
        <v>27</v>
      </c>
      <c r="B38" s="21" t="s">
        <v>66</v>
      </c>
      <c r="C38" s="22" t="s">
        <v>17</v>
      </c>
      <c r="D38" s="13">
        <v>3</v>
      </c>
      <c r="E38" s="13">
        <v>2.5</v>
      </c>
      <c r="F38" s="13">
        <v>2.5</v>
      </c>
      <c r="G38" s="13">
        <v>2.5</v>
      </c>
      <c r="H38" s="13">
        <v>2</v>
      </c>
      <c r="I38" s="13">
        <v>2.5</v>
      </c>
      <c r="J38" s="13">
        <v>2.5</v>
      </c>
      <c r="K38" s="13">
        <v>3</v>
      </c>
      <c r="L38" s="13">
        <v>2</v>
      </c>
      <c r="M38" s="13">
        <v>3</v>
      </c>
      <c r="N38" s="14">
        <f t="shared" si="0"/>
        <v>2.52</v>
      </c>
      <c r="O38" s="5" t="str">
        <f t="shared" si="1"/>
        <v>Khá</v>
      </c>
      <c r="P38" s="6" t="str">
        <f t="shared" si="2"/>
        <v>tốt</v>
      </c>
      <c r="Q38" s="7"/>
    </row>
    <row r="39" spans="1:17" ht="18.75">
      <c r="A39" s="72">
        <v>28</v>
      </c>
      <c r="B39" s="21" t="s">
        <v>67</v>
      </c>
      <c r="C39" s="22" t="s">
        <v>68</v>
      </c>
      <c r="D39" s="13">
        <v>3</v>
      </c>
      <c r="E39" s="13">
        <v>2.5</v>
      </c>
      <c r="F39" s="13">
        <v>3</v>
      </c>
      <c r="G39" s="13">
        <v>2</v>
      </c>
      <c r="H39" s="13">
        <v>1.5</v>
      </c>
      <c r="I39" s="13">
        <v>1</v>
      </c>
      <c r="J39" s="13">
        <v>2.5</v>
      </c>
      <c r="K39" s="13">
        <v>3</v>
      </c>
      <c r="L39" s="13">
        <v>2</v>
      </c>
      <c r="M39" s="13">
        <v>3</v>
      </c>
      <c r="N39" s="14">
        <f t="shared" si="0"/>
        <v>2.2</v>
      </c>
      <c r="O39" s="5" t="str">
        <f t="shared" si="1"/>
        <v>T Bình</v>
      </c>
      <c r="P39" s="6" t="str">
        <f t="shared" si="2"/>
        <v>Khá</v>
      </c>
      <c r="Q39" s="7"/>
    </row>
    <row r="40" spans="1:17" ht="18.75">
      <c r="A40" s="72">
        <v>29</v>
      </c>
      <c r="B40" s="21" t="s">
        <v>28</v>
      </c>
      <c r="C40" s="22" t="s">
        <v>68</v>
      </c>
      <c r="D40" s="13">
        <v>3</v>
      </c>
      <c r="E40" s="13">
        <v>2.5</v>
      </c>
      <c r="F40" s="13">
        <v>2</v>
      </c>
      <c r="G40" s="13">
        <v>3</v>
      </c>
      <c r="H40" s="13">
        <v>1.5</v>
      </c>
      <c r="I40" s="13">
        <v>1</v>
      </c>
      <c r="J40" s="13">
        <v>2.5</v>
      </c>
      <c r="K40" s="13">
        <v>2</v>
      </c>
      <c r="L40" s="13">
        <v>2.5</v>
      </c>
      <c r="M40" s="13">
        <v>3</v>
      </c>
      <c r="N40" s="14">
        <f t="shared" si="0"/>
        <v>2.2</v>
      </c>
      <c r="O40" s="5" t="str">
        <f t="shared" si="1"/>
        <v>T Bình</v>
      </c>
      <c r="P40" s="6" t="str">
        <f t="shared" si="2"/>
        <v>Khá</v>
      </c>
      <c r="Q40" s="7"/>
    </row>
    <row r="41" spans="1:17" ht="18.75">
      <c r="A41" s="72">
        <v>30</v>
      </c>
      <c r="B41" s="21" t="s">
        <v>69</v>
      </c>
      <c r="C41" s="22" t="s">
        <v>18</v>
      </c>
      <c r="D41" s="13">
        <v>3</v>
      </c>
      <c r="E41" s="13">
        <v>2</v>
      </c>
      <c r="F41" s="13">
        <v>2.5</v>
      </c>
      <c r="G41" s="13">
        <v>2</v>
      </c>
      <c r="H41" s="13">
        <v>3</v>
      </c>
      <c r="I41" s="13">
        <v>2.5</v>
      </c>
      <c r="J41" s="13">
        <v>3</v>
      </c>
      <c r="K41" s="13">
        <v>2.5</v>
      </c>
      <c r="L41" s="13">
        <v>2.5</v>
      </c>
      <c r="M41" s="13">
        <v>3.5</v>
      </c>
      <c r="N41" s="14">
        <f t="shared" si="0"/>
        <v>2.62</v>
      </c>
      <c r="O41" s="5" t="str">
        <f t="shared" si="1"/>
        <v>Khá</v>
      </c>
      <c r="P41" s="6" t="str">
        <f t="shared" si="2"/>
        <v>tốt</v>
      </c>
      <c r="Q41" s="7"/>
    </row>
    <row r="42" spans="1:17" ht="18.75">
      <c r="A42" s="72">
        <v>31</v>
      </c>
      <c r="B42" s="21" t="s">
        <v>70</v>
      </c>
      <c r="C42" s="22" t="s">
        <v>18</v>
      </c>
      <c r="D42" s="13">
        <v>3</v>
      </c>
      <c r="E42" s="13">
        <v>3</v>
      </c>
      <c r="F42" s="13">
        <v>3</v>
      </c>
      <c r="G42" s="13">
        <v>3</v>
      </c>
      <c r="H42" s="13">
        <v>1.5</v>
      </c>
      <c r="I42" s="13">
        <v>1.5</v>
      </c>
      <c r="J42" s="13">
        <v>3</v>
      </c>
      <c r="K42" s="13">
        <v>2.5</v>
      </c>
      <c r="L42" s="13">
        <v>0</v>
      </c>
      <c r="M42" s="13">
        <v>3</v>
      </c>
      <c r="N42" s="14">
        <f t="shared" si="0"/>
        <v>2.3</v>
      </c>
      <c r="O42" s="5" t="str">
        <f t="shared" si="1"/>
        <v>T Bình</v>
      </c>
      <c r="P42" s="6" t="str">
        <f t="shared" si="2"/>
        <v>Khá</v>
      </c>
      <c r="Q42" s="7"/>
    </row>
    <row r="43" spans="1:17" ht="18.75">
      <c r="A43" s="72">
        <v>32</v>
      </c>
      <c r="B43" s="23" t="s">
        <v>73</v>
      </c>
      <c r="C43" s="22" t="s">
        <v>74</v>
      </c>
      <c r="D43" s="13">
        <v>3</v>
      </c>
      <c r="E43" s="13">
        <v>3.5</v>
      </c>
      <c r="F43" s="13">
        <v>2.5</v>
      </c>
      <c r="G43" s="13">
        <v>2</v>
      </c>
      <c r="H43" s="13">
        <v>2</v>
      </c>
      <c r="I43" s="13">
        <v>3</v>
      </c>
      <c r="J43" s="13">
        <v>2.5</v>
      </c>
      <c r="K43" s="13">
        <v>3</v>
      </c>
      <c r="L43" s="13">
        <v>3</v>
      </c>
      <c r="M43" s="13">
        <v>3.5</v>
      </c>
      <c r="N43" s="14">
        <f t="shared" si="0"/>
        <v>2.72</v>
      </c>
      <c r="O43" s="5" t="str">
        <f t="shared" si="1"/>
        <v>Khá</v>
      </c>
      <c r="P43" s="6" t="str">
        <f t="shared" si="2"/>
        <v>tốt</v>
      </c>
      <c r="Q43" s="7"/>
    </row>
    <row r="44" spans="1:17" ht="19.5" thickBot="1">
      <c r="A44" s="73">
        <v>33</v>
      </c>
      <c r="B44" s="24" t="s">
        <v>75</v>
      </c>
      <c r="C44" s="25" t="s">
        <v>76</v>
      </c>
      <c r="D44" s="15">
        <v>3</v>
      </c>
      <c r="E44" s="15">
        <v>3.5</v>
      </c>
      <c r="F44" s="15">
        <v>3.5</v>
      </c>
      <c r="G44" s="15">
        <v>3</v>
      </c>
      <c r="H44" s="15">
        <v>3</v>
      </c>
      <c r="I44" s="15">
        <v>2.5</v>
      </c>
      <c r="J44" s="15">
        <v>3</v>
      </c>
      <c r="K44" s="15">
        <v>3</v>
      </c>
      <c r="L44" s="15">
        <v>3</v>
      </c>
      <c r="M44" s="15">
        <v>3.5</v>
      </c>
      <c r="N44" s="16">
        <f t="shared" si="0"/>
        <v>3.02</v>
      </c>
      <c r="O44" s="8" t="str">
        <f t="shared" si="1"/>
        <v>Khá</v>
      </c>
      <c r="P44" s="9" t="str">
        <f t="shared" si="2"/>
        <v>tốt</v>
      </c>
      <c r="Q44" s="10"/>
    </row>
    <row r="45" spans="2:17" ht="19.5" thickTop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8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6" t="s">
        <v>97</v>
      </c>
      <c r="P46" s="12"/>
      <c r="Q46" s="12"/>
    </row>
    <row r="47" spans="2:17" ht="18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1"/>
      <c r="P47" s="11"/>
      <c r="Q47" s="11"/>
    </row>
    <row r="48" spans="2:17" ht="18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1"/>
      <c r="P48" s="11"/>
      <c r="Q48" s="11"/>
    </row>
    <row r="49" spans="2:17" ht="19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84" t="s">
        <v>77</v>
      </c>
      <c r="P49" s="84"/>
      <c r="Q49" s="84"/>
    </row>
    <row r="50" spans="2:17" ht="19.5" thickBot="1">
      <c r="B50" s="4"/>
      <c r="C50" s="4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8.75">
      <c r="B51" s="4"/>
      <c r="C51" s="4"/>
      <c r="D51" s="4"/>
      <c r="E51" s="4"/>
      <c r="F51" s="4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8.75">
      <c r="B52" s="4"/>
      <c r="C52" s="4"/>
      <c r="D52" s="4"/>
      <c r="E52" s="4"/>
      <c r="F52" s="5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ht="15.75">
      <c r="F53" s="50"/>
    </row>
    <row r="54" ht="15.75">
      <c r="F54" s="50"/>
    </row>
    <row r="55" ht="15.75">
      <c r="F55" s="51"/>
    </row>
    <row r="56" ht="15.75">
      <c r="F56" s="52"/>
    </row>
    <row r="57" ht="15.75">
      <c r="F57" s="53"/>
    </row>
    <row r="58" ht="15.75">
      <c r="F58" s="54"/>
    </row>
    <row r="59" ht="16.5" thickBot="1">
      <c r="F59" s="55"/>
    </row>
    <row r="62" ht="18.75">
      <c r="H62" s="4"/>
    </row>
  </sheetData>
  <sheetProtection/>
  <mergeCells count="11">
    <mergeCell ref="Q8:Q11"/>
    <mergeCell ref="B6:I6"/>
    <mergeCell ref="O49:Q49"/>
    <mergeCell ref="B1:C1"/>
    <mergeCell ref="N1:Q1"/>
    <mergeCell ref="D3:N4"/>
    <mergeCell ref="B8:C11"/>
    <mergeCell ref="D8:K8"/>
    <mergeCell ref="N8:N11"/>
    <mergeCell ref="O8:O11"/>
    <mergeCell ref="P8:P11"/>
  </mergeCells>
  <conditionalFormatting sqref="N12:N44">
    <cfRule type="cellIs" priority="3" dxfId="2" operator="lessThan" stopIfTrue="1">
      <formula>5</formula>
    </cfRule>
  </conditionalFormatting>
  <conditionalFormatting sqref="D12:M44">
    <cfRule type="cellIs" priority="1" dxfId="1" operator="lessThan" stopIfTrue="1">
      <formula>1.5</formula>
    </cfRule>
    <cfRule type="cellIs" priority="2" dxfId="0" operator="greaterThan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 Son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lien</cp:lastModifiedBy>
  <dcterms:created xsi:type="dcterms:W3CDTF">2013-02-05T02:08:43Z</dcterms:created>
  <dcterms:modified xsi:type="dcterms:W3CDTF">2013-07-12T15:18:27Z</dcterms:modified>
  <cp:category/>
  <cp:version/>
  <cp:contentType/>
  <cp:contentStatus/>
</cp:coreProperties>
</file>