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95" activeTab="0"/>
  </bookViews>
  <sheets>
    <sheet name="CĐ XD2-K4" sheetId="1" r:id="rId1"/>
  </sheets>
  <definedNames/>
  <calcPr fullCalcOnLoad="1"/>
</workbook>
</file>

<file path=xl/sharedStrings.xml><?xml version="1.0" encoding="utf-8"?>
<sst xmlns="http://schemas.openxmlformats.org/spreadsheetml/2006/main" count="127" uniqueCount="96">
  <si>
    <t>STT</t>
  </si>
  <si>
    <t>Anh</t>
  </si>
  <si>
    <t>NguyÔn V¨n</t>
  </si>
  <si>
    <t xml:space="preserve">NguyÔn V¨n </t>
  </si>
  <si>
    <t>Hïng</t>
  </si>
  <si>
    <t>Minh</t>
  </si>
  <si>
    <t>Nam</t>
  </si>
  <si>
    <t>S¬n</t>
  </si>
  <si>
    <t>Th¾ng</t>
  </si>
  <si>
    <t xml:space="preserve">§inh V¨n </t>
  </si>
  <si>
    <t xml:space="preserve">NguyÔn H÷u </t>
  </si>
  <si>
    <t>NguyÔn Duy</t>
  </si>
  <si>
    <t>C¶nh</t>
  </si>
  <si>
    <t>Duy</t>
  </si>
  <si>
    <t>Quý</t>
  </si>
  <si>
    <t>T©n</t>
  </si>
  <si>
    <t>Trung</t>
  </si>
  <si>
    <t>BỘ CÔNG THƯƠNG</t>
  </si>
  <si>
    <t>TRƯỜNG CAO ĐẲNG CÔNG NGHIỆP &amp; XÂY DỰNG</t>
  </si>
  <si>
    <t>năm học 2009- 2010</t>
  </si>
  <si>
    <t>Họ và tên</t>
  </si>
  <si>
    <t>Môn học</t>
  </si>
  <si>
    <t>T.kết</t>
  </si>
  <si>
    <t>Đạo đức</t>
  </si>
  <si>
    <t>Hệ số</t>
  </si>
  <si>
    <t>Khoa xây dựng</t>
  </si>
  <si>
    <t>Giáo viên chủ nhiệm</t>
  </si>
  <si>
    <t>Hà Văn Lưu</t>
  </si>
  <si>
    <t xml:space="preserve">Xếp loại </t>
  </si>
  <si>
    <t>Ghi chú</t>
  </si>
  <si>
    <t>Toán 2</t>
  </si>
  <si>
    <t>Hóa ĐC</t>
  </si>
  <si>
    <t>Vật lí 1</t>
  </si>
  <si>
    <t>Vật lí 2</t>
  </si>
  <si>
    <t>TrÇn Quèc</t>
  </si>
  <si>
    <t>Tr­¬ng V¨n</t>
  </si>
  <si>
    <t>BiÒn</t>
  </si>
  <si>
    <t xml:space="preserve">Ph¹m ViÕt </t>
  </si>
  <si>
    <t>C­êng</t>
  </si>
  <si>
    <t xml:space="preserve">NguyÔn Hïng </t>
  </si>
  <si>
    <t>ChÝnh</t>
  </si>
  <si>
    <t>D­¬ng</t>
  </si>
  <si>
    <t>Hå §øc</t>
  </si>
  <si>
    <t xml:space="preserve">NguyÔn Träng </t>
  </si>
  <si>
    <t>§¹i</t>
  </si>
  <si>
    <t xml:space="preserve">Khæng V¨n </t>
  </si>
  <si>
    <t xml:space="preserve">Ph¹m V¨n </t>
  </si>
  <si>
    <t xml:space="preserve">§Þnh </t>
  </si>
  <si>
    <t>Giang</t>
  </si>
  <si>
    <t xml:space="preserve">NguyÔn TiÕn </t>
  </si>
  <si>
    <t>HiÖp</t>
  </si>
  <si>
    <t>Vò Xu©n</t>
  </si>
  <si>
    <t>HiÖu</t>
  </si>
  <si>
    <t>NguyÔn B¸</t>
  </si>
  <si>
    <t>Hu©n</t>
  </si>
  <si>
    <t xml:space="preserve">§ç ViÕt </t>
  </si>
  <si>
    <t xml:space="preserve">TrÇn V¨n </t>
  </si>
  <si>
    <t>H­ng</t>
  </si>
  <si>
    <t xml:space="preserve">Lª Quang </t>
  </si>
  <si>
    <t>Lª Sü</t>
  </si>
  <si>
    <t xml:space="preserve">§Æng §×nh </t>
  </si>
  <si>
    <t>H÷u</t>
  </si>
  <si>
    <t>Kh¶i</t>
  </si>
  <si>
    <t>Kiªn</t>
  </si>
  <si>
    <t xml:space="preserve">NguyÔn Phóc </t>
  </si>
  <si>
    <t>L©m</t>
  </si>
  <si>
    <t xml:space="preserve">V­¬ng ViÕt </t>
  </si>
  <si>
    <t>Lîi</t>
  </si>
  <si>
    <t>LÞch</t>
  </si>
  <si>
    <t>§ç ThÕ</t>
  </si>
  <si>
    <t>M¹nh</t>
  </si>
  <si>
    <t>Ph­¬ng</t>
  </si>
  <si>
    <t>Phó</t>
  </si>
  <si>
    <t>Qu©n</t>
  </si>
  <si>
    <t xml:space="preserve">§ç Minh </t>
  </si>
  <si>
    <t xml:space="preserve">NguyÔn C«ng </t>
  </si>
  <si>
    <t>Quang</t>
  </si>
  <si>
    <t xml:space="preserve">§ç V¨n </t>
  </si>
  <si>
    <t xml:space="preserve">Lª V¨n </t>
  </si>
  <si>
    <t xml:space="preserve">TrÇn §×nh </t>
  </si>
  <si>
    <t xml:space="preserve">NguyÔn Anh </t>
  </si>
  <si>
    <t>S¸ng</t>
  </si>
  <si>
    <t xml:space="preserve">Giang V¨n </t>
  </si>
  <si>
    <t>T­</t>
  </si>
  <si>
    <t xml:space="preserve">Vò V¨n </t>
  </si>
  <si>
    <t xml:space="preserve">Vò Ngäc </t>
  </si>
  <si>
    <t xml:space="preserve">NguyÔn §¨ng </t>
  </si>
  <si>
    <t>ThuËn</t>
  </si>
  <si>
    <t>Bïi Kim</t>
  </si>
  <si>
    <t>TuÊn</t>
  </si>
  <si>
    <t xml:space="preserve">TrÇn Minh </t>
  </si>
  <si>
    <t>V¨n</t>
  </si>
  <si>
    <t>Vật liệu XD</t>
  </si>
  <si>
    <t>Anh văn 2</t>
  </si>
  <si>
    <t>TỔNG KẾT KỲ 2 LỚP CĐXD2 - K4</t>
  </si>
  <si>
    <t>Nguyễn Thị Hương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</si>
</sst>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16" xfId="0" applyFont="1" applyFill="1" applyBorder="1" applyAlignment="1">
      <alignment/>
    </xf>
    <xf numFmtId="164" fontId="5" fillId="0" borderId="17" xfId="0" applyNumberFormat="1" applyFont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distributed"/>
    </xf>
    <xf numFmtId="0" fontId="7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4"/>
  <sheetViews>
    <sheetView tabSelected="1" workbookViewId="0" topLeftCell="A4">
      <selection activeCell="C67" sqref="C67"/>
    </sheetView>
  </sheetViews>
  <sheetFormatPr defaultColWidth="9.140625" defaultRowHeight="12.75"/>
  <cols>
    <col min="1" max="1" width="5.7109375" style="0" customWidth="1"/>
    <col min="2" max="2" width="16.28125" style="0" customWidth="1"/>
    <col min="3" max="3" width="8.140625" style="0" customWidth="1"/>
    <col min="6" max="6" width="9.7109375" style="0" customWidth="1"/>
    <col min="8" max="8" width="10.140625" style="0" customWidth="1"/>
    <col min="10" max="10" width="9.8515625" style="0" customWidth="1"/>
    <col min="11" max="11" width="10.7109375" style="0" customWidth="1"/>
    <col min="12" max="12" width="11.28125" style="0" customWidth="1"/>
    <col min="13" max="13" width="12.00390625" style="0" customWidth="1"/>
  </cols>
  <sheetData>
    <row r="1" spans="1:16" ht="18.75">
      <c r="A1" s="55" t="s">
        <v>17</v>
      </c>
      <c r="B1" s="55"/>
      <c r="C1" s="55"/>
      <c r="D1" s="55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17.25" customHeight="1">
      <c r="A2" s="3" t="s">
        <v>18</v>
      </c>
      <c r="B2" s="3"/>
      <c r="C2" s="3"/>
      <c r="D2" s="3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18.75">
      <c r="A3" s="1"/>
      <c r="B3" s="4"/>
      <c r="C3" s="4"/>
      <c r="D3" s="4"/>
      <c r="E3" s="4"/>
      <c r="F3" s="5" t="s">
        <v>94</v>
      </c>
      <c r="G3" s="5"/>
      <c r="H3" s="5"/>
      <c r="I3" s="5"/>
      <c r="J3" s="4"/>
      <c r="K3" s="4"/>
      <c r="L3" s="4"/>
      <c r="M3" s="4"/>
      <c r="N3" s="1"/>
      <c r="O3" s="1"/>
      <c r="P3" s="1"/>
    </row>
    <row r="4" spans="1:16" ht="19.5" thickBot="1">
      <c r="A4" s="1"/>
      <c r="B4" s="6"/>
      <c r="C4" s="6"/>
      <c r="D4" s="6"/>
      <c r="E4" s="6"/>
      <c r="F4" s="59" t="s">
        <v>19</v>
      </c>
      <c r="G4" s="59"/>
      <c r="H4" s="59"/>
      <c r="I4" s="59"/>
      <c r="J4" s="59"/>
      <c r="K4" s="6"/>
      <c r="L4" s="6"/>
      <c r="M4" s="6"/>
      <c r="N4" s="1"/>
      <c r="O4" s="1"/>
      <c r="P4" s="1"/>
    </row>
    <row r="5" spans="1:16" ht="19.5" thickTop="1">
      <c r="A5" s="56" t="s">
        <v>0</v>
      </c>
      <c r="B5" s="51" t="s">
        <v>20</v>
      </c>
      <c r="C5" s="51"/>
      <c r="D5" s="58" t="s">
        <v>21</v>
      </c>
      <c r="E5" s="58"/>
      <c r="F5" s="58"/>
      <c r="G5" s="58"/>
      <c r="H5" s="58"/>
      <c r="I5" s="58"/>
      <c r="J5" s="51" t="s">
        <v>22</v>
      </c>
      <c r="K5" s="51" t="s">
        <v>28</v>
      </c>
      <c r="L5" s="51" t="s">
        <v>23</v>
      </c>
      <c r="M5" s="53" t="s">
        <v>29</v>
      </c>
      <c r="N5" s="1"/>
      <c r="O5" s="1"/>
      <c r="P5" s="1"/>
    </row>
    <row r="6" spans="1:16" ht="28.5" customHeight="1">
      <c r="A6" s="57"/>
      <c r="B6" s="52"/>
      <c r="C6" s="52"/>
      <c r="D6" s="29" t="s">
        <v>32</v>
      </c>
      <c r="E6" s="29" t="s">
        <v>33</v>
      </c>
      <c r="F6" s="29" t="s">
        <v>31</v>
      </c>
      <c r="G6" s="29" t="s">
        <v>30</v>
      </c>
      <c r="H6" s="29" t="s">
        <v>93</v>
      </c>
      <c r="I6" s="29" t="s">
        <v>92</v>
      </c>
      <c r="J6" s="52"/>
      <c r="K6" s="52"/>
      <c r="L6" s="52"/>
      <c r="M6" s="54"/>
      <c r="N6" s="1"/>
      <c r="O6" s="1"/>
      <c r="P6" s="1"/>
    </row>
    <row r="7" spans="1:16" ht="18.75">
      <c r="A7" s="57"/>
      <c r="B7" s="52"/>
      <c r="C7" s="52"/>
      <c r="D7" s="7" t="s">
        <v>24</v>
      </c>
      <c r="E7" s="7" t="s">
        <v>24</v>
      </c>
      <c r="F7" s="7" t="s">
        <v>24</v>
      </c>
      <c r="G7" s="7" t="s">
        <v>24</v>
      </c>
      <c r="H7" s="8" t="s">
        <v>24</v>
      </c>
      <c r="I7" s="7" t="s">
        <v>24</v>
      </c>
      <c r="J7" s="52"/>
      <c r="K7" s="52"/>
      <c r="L7" s="52"/>
      <c r="M7" s="54"/>
      <c r="N7" s="1"/>
      <c r="O7" s="1"/>
      <c r="P7" s="1"/>
    </row>
    <row r="8" spans="1:16" ht="18.75">
      <c r="A8" s="57"/>
      <c r="B8" s="52"/>
      <c r="C8" s="52"/>
      <c r="D8" s="30">
        <v>3</v>
      </c>
      <c r="E8" s="30">
        <v>2</v>
      </c>
      <c r="F8" s="30">
        <v>3</v>
      </c>
      <c r="G8" s="30">
        <v>4</v>
      </c>
      <c r="H8" s="31">
        <v>2</v>
      </c>
      <c r="I8" s="30">
        <v>3</v>
      </c>
      <c r="J8" s="52"/>
      <c r="K8" s="52"/>
      <c r="L8" s="52"/>
      <c r="M8" s="54"/>
      <c r="N8" s="1"/>
      <c r="O8" s="1"/>
      <c r="P8" s="1"/>
    </row>
    <row r="9" spans="1:16" s="35" customFormat="1" ht="18.75">
      <c r="A9" s="9">
        <v>1</v>
      </c>
      <c r="B9" s="10" t="s">
        <v>34</v>
      </c>
      <c r="C9" s="11" t="s">
        <v>1</v>
      </c>
      <c r="D9" s="32">
        <v>2</v>
      </c>
      <c r="E9" s="32">
        <v>2</v>
      </c>
      <c r="F9" s="32">
        <v>2</v>
      </c>
      <c r="G9" s="32">
        <v>1.5</v>
      </c>
      <c r="H9" s="32">
        <v>2</v>
      </c>
      <c r="I9" s="32">
        <v>3</v>
      </c>
      <c r="J9" s="12">
        <f>SUMPRODUCT(D9:I9,D$8:I$8)/SUM(D$8:I$8)</f>
        <v>2.0588235294117645</v>
      </c>
      <c r="K9" s="32" t="str">
        <f aca="true" t="shared" si="0" ref="K9:K58">IF(J9="","",IF(J9&lt;1,"Kém",IF(J9&lt;2,"Yếu",IF(J9&lt;2.5,"T.Bình",IF(J9&lt;3.2,"Khá",IF(J9&lt;3.6,"Giỏi","Xuất sắc"))))))</f>
        <v>T.Bình</v>
      </c>
      <c r="L9" s="47" t="str">
        <f>IF(J9&lt;2,"T Bình",IF(J9&lt;2.5,"Khá",IF(J9&lt;4.5,"tốt")))</f>
        <v>Khá</v>
      </c>
      <c r="M9" s="33"/>
      <c r="N9" s="34"/>
      <c r="O9" s="34"/>
      <c r="P9" s="34"/>
    </row>
    <row r="10" spans="1:16" s="35" customFormat="1" ht="18.75">
      <c r="A10" s="13">
        <v>2</v>
      </c>
      <c r="B10" s="14" t="s">
        <v>35</v>
      </c>
      <c r="C10" s="15" t="s">
        <v>36</v>
      </c>
      <c r="D10" s="36">
        <v>4</v>
      </c>
      <c r="E10" s="36">
        <v>3.5</v>
      </c>
      <c r="F10" s="36">
        <v>3</v>
      </c>
      <c r="G10" s="36">
        <v>3.5</v>
      </c>
      <c r="H10" s="36">
        <v>3</v>
      </c>
      <c r="I10" s="36">
        <v>3</v>
      </c>
      <c r="J10" s="16">
        <f aca="true" t="shared" si="1" ref="J10:J58">SUMPRODUCT(D10:I10,D$8:I$8)/SUM(D$8:I$8)</f>
        <v>3.3529411764705883</v>
      </c>
      <c r="K10" s="36" t="str">
        <f t="shared" si="0"/>
        <v>Giỏi</v>
      </c>
      <c r="L10" s="48" t="str">
        <f aca="true" t="shared" si="2" ref="L10:L58">IF(J10&lt;2,"T Bình",IF(J10&lt;2.5,"Khá",IF(J10&lt;4.5,"tốt")))</f>
        <v>tốt</v>
      </c>
      <c r="M10" s="37"/>
      <c r="N10" s="34"/>
      <c r="O10" s="34"/>
      <c r="P10" s="34"/>
    </row>
    <row r="11" spans="1:16" s="35" customFormat="1" ht="18.75">
      <c r="A11" s="13">
        <v>3</v>
      </c>
      <c r="B11" s="17" t="s">
        <v>37</v>
      </c>
      <c r="C11" s="18" t="s">
        <v>12</v>
      </c>
      <c r="D11" s="36">
        <v>2</v>
      </c>
      <c r="E11" s="36">
        <v>2</v>
      </c>
      <c r="F11" s="36">
        <v>2</v>
      </c>
      <c r="G11" s="36">
        <v>1.5</v>
      </c>
      <c r="H11" s="36">
        <v>2</v>
      </c>
      <c r="I11" s="36">
        <v>3</v>
      </c>
      <c r="J11" s="16">
        <f t="shared" si="1"/>
        <v>2.0588235294117645</v>
      </c>
      <c r="K11" s="36" t="str">
        <f t="shared" si="0"/>
        <v>T.Bình</v>
      </c>
      <c r="L11" s="48" t="str">
        <f t="shared" si="2"/>
        <v>Khá</v>
      </c>
      <c r="M11" s="37"/>
      <c r="N11" s="34"/>
      <c r="O11" s="34"/>
      <c r="P11" s="34"/>
    </row>
    <row r="12" spans="1:16" s="35" customFormat="1" ht="18.75">
      <c r="A12" s="13">
        <v>4</v>
      </c>
      <c r="B12" s="17" t="s">
        <v>10</v>
      </c>
      <c r="C12" s="18" t="s">
        <v>38</v>
      </c>
      <c r="D12" s="36">
        <v>2</v>
      </c>
      <c r="E12" s="36">
        <v>2</v>
      </c>
      <c r="F12" s="36">
        <v>2</v>
      </c>
      <c r="G12" s="36">
        <v>2.5</v>
      </c>
      <c r="H12" s="36">
        <v>2.5</v>
      </c>
      <c r="I12" s="36">
        <v>3.5</v>
      </c>
      <c r="J12" s="16">
        <f t="shared" si="1"/>
        <v>2.4411764705882355</v>
      </c>
      <c r="K12" s="36" t="str">
        <f t="shared" si="0"/>
        <v>T.Bình</v>
      </c>
      <c r="L12" s="48" t="str">
        <f t="shared" si="2"/>
        <v>Khá</v>
      </c>
      <c r="M12" s="38"/>
      <c r="N12" s="39"/>
      <c r="O12" s="39"/>
      <c r="P12" s="39"/>
    </row>
    <row r="13" spans="1:16" s="35" customFormat="1" ht="18.75">
      <c r="A13" s="13">
        <v>5</v>
      </c>
      <c r="B13" s="17" t="s">
        <v>39</v>
      </c>
      <c r="C13" s="18" t="s">
        <v>38</v>
      </c>
      <c r="D13" s="36">
        <v>3</v>
      </c>
      <c r="E13" s="36">
        <v>3.5</v>
      </c>
      <c r="F13" s="36">
        <v>4</v>
      </c>
      <c r="G13" s="36">
        <v>2</v>
      </c>
      <c r="H13" s="36">
        <v>3</v>
      </c>
      <c r="I13" s="36">
        <v>3</v>
      </c>
      <c r="J13" s="16">
        <f t="shared" si="1"/>
        <v>3</v>
      </c>
      <c r="K13" s="36" t="str">
        <f t="shared" si="0"/>
        <v>Khá</v>
      </c>
      <c r="L13" s="48" t="str">
        <f t="shared" si="2"/>
        <v>tốt</v>
      </c>
      <c r="M13" s="37"/>
      <c r="N13" s="34"/>
      <c r="O13" s="34"/>
      <c r="P13" s="34"/>
    </row>
    <row r="14" spans="1:16" s="35" customFormat="1" ht="18.75">
      <c r="A14" s="13">
        <v>6</v>
      </c>
      <c r="B14" s="17" t="s">
        <v>3</v>
      </c>
      <c r="C14" s="18" t="s">
        <v>40</v>
      </c>
      <c r="D14" s="36">
        <v>3</v>
      </c>
      <c r="E14" s="36">
        <v>3</v>
      </c>
      <c r="F14" s="36">
        <v>2</v>
      </c>
      <c r="G14" s="36">
        <v>2.5</v>
      </c>
      <c r="H14" s="36">
        <v>2</v>
      </c>
      <c r="I14" s="36">
        <v>3</v>
      </c>
      <c r="J14" s="16">
        <f t="shared" si="1"/>
        <v>2.588235294117647</v>
      </c>
      <c r="K14" s="36" t="str">
        <f t="shared" si="0"/>
        <v>Khá</v>
      </c>
      <c r="L14" s="48" t="str">
        <f t="shared" si="2"/>
        <v>tốt</v>
      </c>
      <c r="M14" s="37"/>
      <c r="N14" s="34"/>
      <c r="O14" s="34"/>
      <c r="P14" s="34"/>
    </row>
    <row r="15" spans="1:16" s="35" customFormat="1" ht="18.75">
      <c r="A15" s="13">
        <v>7</v>
      </c>
      <c r="B15" s="17" t="s">
        <v>3</v>
      </c>
      <c r="C15" s="18" t="s">
        <v>41</v>
      </c>
      <c r="D15" s="36">
        <v>2</v>
      </c>
      <c r="E15" s="36">
        <v>2</v>
      </c>
      <c r="F15" s="36">
        <v>2.5</v>
      </c>
      <c r="G15" s="36">
        <v>1</v>
      </c>
      <c r="H15" s="36">
        <v>2</v>
      </c>
      <c r="I15" s="36">
        <v>3.5</v>
      </c>
      <c r="J15" s="16">
        <f t="shared" si="1"/>
        <v>2.1176470588235294</v>
      </c>
      <c r="K15" s="36" t="str">
        <f t="shared" si="0"/>
        <v>T.Bình</v>
      </c>
      <c r="L15" s="48" t="str">
        <f t="shared" si="2"/>
        <v>Khá</v>
      </c>
      <c r="M15" s="37"/>
      <c r="N15" s="34"/>
      <c r="O15" s="34"/>
      <c r="P15" s="34"/>
    </row>
    <row r="16" spans="1:13" s="35" customFormat="1" ht="18.75">
      <c r="A16" s="13">
        <v>8</v>
      </c>
      <c r="B16" s="17" t="s">
        <v>42</v>
      </c>
      <c r="C16" s="18" t="s">
        <v>13</v>
      </c>
      <c r="D16" s="36">
        <v>2</v>
      </c>
      <c r="E16" s="36">
        <v>2</v>
      </c>
      <c r="F16" s="36">
        <v>2</v>
      </c>
      <c r="G16" s="36">
        <v>1</v>
      </c>
      <c r="H16" s="36">
        <v>2.5</v>
      </c>
      <c r="I16" s="36">
        <v>3</v>
      </c>
      <c r="J16" s="16">
        <f t="shared" si="1"/>
        <v>2</v>
      </c>
      <c r="K16" s="36" t="str">
        <f t="shared" si="0"/>
        <v>T.Bình</v>
      </c>
      <c r="L16" s="48" t="str">
        <f t="shared" si="2"/>
        <v>Khá</v>
      </c>
      <c r="M16" s="37"/>
    </row>
    <row r="17" spans="1:13" s="35" customFormat="1" ht="18.75">
      <c r="A17" s="13">
        <v>9</v>
      </c>
      <c r="B17" s="17" t="s">
        <v>43</v>
      </c>
      <c r="C17" s="18" t="s">
        <v>44</v>
      </c>
      <c r="D17" s="36">
        <v>2</v>
      </c>
      <c r="E17" s="36">
        <v>2.5</v>
      </c>
      <c r="F17" s="36">
        <v>2.5</v>
      </c>
      <c r="G17" s="36">
        <v>1</v>
      </c>
      <c r="H17" s="36">
        <v>2.5</v>
      </c>
      <c r="I17" s="36">
        <v>3</v>
      </c>
      <c r="J17" s="16">
        <f t="shared" si="1"/>
        <v>2.1470588235294117</v>
      </c>
      <c r="K17" s="36" t="str">
        <f t="shared" si="0"/>
        <v>T.Bình</v>
      </c>
      <c r="L17" s="48" t="str">
        <f t="shared" si="2"/>
        <v>Khá</v>
      </c>
      <c r="M17" s="37"/>
    </row>
    <row r="18" spans="1:13" s="35" customFormat="1" ht="18.75">
      <c r="A18" s="13">
        <v>10</v>
      </c>
      <c r="B18" s="17" t="s">
        <v>45</v>
      </c>
      <c r="C18" s="18" t="s">
        <v>44</v>
      </c>
      <c r="D18" s="36">
        <v>2</v>
      </c>
      <c r="E18" s="36">
        <v>2.5</v>
      </c>
      <c r="F18" s="36">
        <v>2</v>
      </c>
      <c r="G18" s="36">
        <v>1.5</v>
      </c>
      <c r="H18" s="36">
        <v>3</v>
      </c>
      <c r="I18" s="36">
        <v>3</v>
      </c>
      <c r="J18" s="16">
        <f t="shared" si="1"/>
        <v>2.235294117647059</v>
      </c>
      <c r="K18" s="36" t="str">
        <f t="shared" si="0"/>
        <v>T.Bình</v>
      </c>
      <c r="L18" s="48" t="str">
        <f t="shared" si="2"/>
        <v>Khá</v>
      </c>
      <c r="M18" s="37"/>
    </row>
    <row r="19" spans="1:13" s="35" customFormat="1" ht="18.75">
      <c r="A19" s="13">
        <v>11</v>
      </c>
      <c r="B19" s="17" t="s">
        <v>46</v>
      </c>
      <c r="C19" s="18" t="s">
        <v>47</v>
      </c>
      <c r="D19" s="36">
        <v>2</v>
      </c>
      <c r="E19" s="36">
        <v>2</v>
      </c>
      <c r="F19" s="36">
        <v>2</v>
      </c>
      <c r="G19" s="36">
        <v>2</v>
      </c>
      <c r="H19" s="36">
        <v>2</v>
      </c>
      <c r="I19" s="36">
        <v>3</v>
      </c>
      <c r="J19" s="16">
        <f t="shared" si="1"/>
        <v>2.176470588235294</v>
      </c>
      <c r="K19" s="36" t="str">
        <f t="shared" si="0"/>
        <v>T.Bình</v>
      </c>
      <c r="L19" s="48" t="str">
        <f t="shared" si="2"/>
        <v>Khá</v>
      </c>
      <c r="M19" s="37"/>
    </row>
    <row r="20" spans="1:13" s="35" customFormat="1" ht="18.75">
      <c r="A20" s="13">
        <v>12</v>
      </c>
      <c r="B20" s="17" t="s">
        <v>3</v>
      </c>
      <c r="C20" s="18" t="s">
        <v>48</v>
      </c>
      <c r="D20" s="36">
        <v>2</v>
      </c>
      <c r="E20" s="36">
        <v>3</v>
      </c>
      <c r="F20" s="36">
        <v>2</v>
      </c>
      <c r="G20" s="36">
        <v>2</v>
      </c>
      <c r="H20" s="36">
        <v>2</v>
      </c>
      <c r="I20" s="36">
        <v>3</v>
      </c>
      <c r="J20" s="16">
        <f t="shared" si="1"/>
        <v>2.2941176470588234</v>
      </c>
      <c r="K20" s="36" t="str">
        <f t="shared" si="0"/>
        <v>T.Bình</v>
      </c>
      <c r="L20" s="48" t="str">
        <f t="shared" si="2"/>
        <v>Khá</v>
      </c>
      <c r="M20" s="37"/>
    </row>
    <row r="21" spans="1:13" s="35" customFormat="1" ht="18.75">
      <c r="A21" s="13">
        <v>13</v>
      </c>
      <c r="B21" s="14" t="s">
        <v>49</v>
      </c>
      <c r="C21" s="15" t="s">
        <v>50</v>
      </c>
      <c r="D21" s="36">
        <v>3</v>
      </c>
      <c r="E21" s="36">
        <v>3</v>
      </c>
      <c r="F21" s="36">
        <v>3</v>
      </c>
      <c r="G21" s="36">
        <v>2</v>
      </c>
      <c r="H21" s="36">
        <v>3</v>
      </c>
      <c r="I21" s="36">
        <v>3</v>
      </c>
      <c r="J21" s="16">
        <f t="shared" si="1"/>
        <v>2.764705882352941</v>
      </c>
      <c r="K21" s="36" t="str">
        <f t="shared" si="0"/>
        <v>Khá</v>
      </c>
      <c r="L21" s="48" t="str">
        <f t="shared" si="2"/>
        <v>tốt</v>
      </c>
      <c r="M21" s="37"/>
    </row>
    <row r="22" spans="1:13" s="35" customFormat="1" ht="18.75">
      <c r="A22" s="13">
        <v>14</v>
      </c>
      <c r="B22" s="17" t="s">
        <v>51</v>
      </c>
      <c r="C22" s="18" t="s">
        <v>52</v>
      </c>
      <c r="D22" s="36">
        <v>2</v>
      </c>
      <c r="E22" s="36">
        <v>2.5</v>
      </c>
      <c r="F22" s="36">
        <v>1</v>
      </c>
      <c r="G22" s="36">
        <v>0</v>
      </c>
      <c r="H22" s="36">
        <v>2</v>
      </c>
      <c r="I22" s="36">
        <v>2.5</v>
      </c>
      <c r="J22" s="16">
        <f t="shared" si="1"/>
        <v>1.5</v>
      </c>
      <c r="K22" s="36" t="str">
        <f t="shared" si="0"/>
        <v>Yếu</v>
      </c>
      <c r="L22" s="48" t="str">
        <f t="shared" si="2"/>
        <v>T Bình</v>
      </c>
      <c r="M22" s="37"/>
    </row>
    <row r="23" spans="1:13" s="35" customFormat="1" ht="18.75">
      <c r="A23" s="13">
        <v>15</v>
      </c>
      <c r="B23" s="14" t="s">
        <v>53</v>
      </c>
      <c r="C23" s="15" t="s">
        <v>54</v>
      </c>
      <c r="D23" s="36">
        <v>3</v>
      </c>
      <c r="E23" s="36">
        <v>3.5</v>
      </c>
      <c r="F23" s="36">
        <v>4</v>
      </c>
      <c r="G23" s="36">
        <v>4</v>
      </c>
      <c r="H23" s="36">
        <v>3</v>
      </c>
      <c r="I23" s="36">
        <v>3</v>
      </c>
      <c r="J23" s="16">
        <f t="shared" si="1"/>
        <v>3.4705882352941178</v>
      </c>
      <c r="K23" s="36" t="str">
        <f t="shared" si="0"/>
        <v>Giỏi</v>
      </c>
      <c r="L23" s="48" t="str">
        <f t="shared" si="2"/>
        <v>tốt</v>
      </c>
      <c r="M23" s="37"/>
    </row>
    <row r="24" spans="1:13" s="35" customFormat="1" ht="18.75">
      <c r="A24" s="13">
        <v>16</v>
      </c>
      <c r="B24" s="14" t="s">
        <v>55</v>
      </c>
      <c r="C24" s="15" t="s">
        <v>4</v>
      </c>
      <c r="D24" s="36">
        <v>2.5</v>
      </c>
      <c r="E24" s="36">
        <v>2.5</v>
      </c>
      <c r="F24" s="36">
        <v>3</v>
      </c>
      <c r="G24" s="36">
        <v>1</v>
      </c>
      <c r="H24" s="36">
        <v>2</v>
      </c>
      <c r="I24" s="36">
        <v>3</v>
      </c>
      <c r="J24" s="16">
        <f t="shared" si="1"/>
        <v>2.264705882352941</v>
      </c>
      <c r="K24" s="36" t="str">
        <f t="shared" si="0"/>
        <v>T.Bình</v>
      </c>
      <c r="L24" s="48" t="str">
        <f t="shared" si="2"/>
        <v>Khá</v>
      </c>
      <c r="M24" s="38"/>
    </row>
    <row r="25" spans="1:13" s="35" customFormat="1" ht="18.75">
      <c r="A25" s="13">
        <v>17</v>
      </c>
      <c r="B25" s="17" t="s">
        <v>3</v>
      </c>
      <c r="C25" s="18" t="s">
        <v>4</v>
      </c>
      <c r="D25" s="36">
        <v>2</v>
      </c>
      <c r="E25" s="36">
        <v>3</v>
      </c>
      <c r="F25" s="36">
        <v>3</v>
      </c>
      <c r="G25" s="36">
        <v>1</v>
      </c>
      <c r="H25" s="36">
        <v>2</v>
      </c>
      <c r="I25" s="36">
        <v>3</v>
      </c>
      <c r="J25" s="16">
        <f t="shared" si="1"/>
        <v>2.235294117647059</v>
      </c>
      <c r="K25" s="36" t="str">
        <f t="shared" si="0"/>
        <v>T.Bình</v>
      </c>
      <c r="L25" s="48" t="str">
        <f t="shared" si="2"/>
        <v>Khá</v>
      </c>
      <c r="M25" s="40"/>
    </row>
    <row r="26" spans="1:13" s="35" customFormat="1" ht="18.75">
      <c r="A26" s="13">
        <v>18</v>
      </c>
      <c r="B26" s="17" t="s">
        <v>56</v>
      </c>
      <c r="C26" s="18" t="s">
        <v>57</v>
      </c>
      <c r="D26" s="36">
        <v>2</v>
      </c>
      <c r="E26" s="36">
        <v>2</v>
      </c>
      <c r="F26" s="36">
        <v>3</v>
      </c>
      <c r="G26" s="36">
        <v>2</v>
      </c>
      <c r="H26" s="36">
        <v>2</v>
      </c>
      <c r="I26" s="36">
        <v>3</v>
      </c>
      <c r="J26" s="16">
        <f t="shared" si="1"/>
        <v>2.3529411764705883</v>
      </c>
      <c r="K26" s="36" t="str">
        <f t="shared" si="0"/>
        <v>T.Bình</v>
      </c>
      <c r="L26" s="48" t="str">
        <f t="shared" si="2"/>
        <v>Khá</v>
      </c>
      <c r="M26" s="37"/>
    </row>
    <row r="27" spans="1:13" s="35" customFormat="1" ht="18.75">
      <c r="A27" s="13">
        <v>19</v>
      </c>
      <c r="B27" s="14" t="s">
        <v>58</v>
      </c>
      <c r="C27" s="15" t="s">
        <v>57</v>
      </c>
      <c r="D27" s="36">
        <v>2</v>
      </c>
      <c r="E27" s="36">
        <v>2.5</v>
      </c>
      <c r="F27" s="36">
        <v>3</v>
      </c>
      <c r="G27" s="36">
        <v>2</v>
      </c>
      <c r="H27" s="36">
        <v>2</v>
      </c>
      <c r="I27" s="36">
        <v>3</v>
      </c>
      <c r="J27" s="16">
        <f t="shared" si="1"/>
        <v>2.411764705882353</v>
      </c>
      <c r="K27" s="36" t="str">
        <f t="shared" si="0"/>
        <v>T.Bình</v>
      </c>
      <c r="L27" s="48" t="str">
        <f t="shared" si="2"/>
        <v>Khá</v>
      </c>
      <c r="M27" s="37"/>
    </row>
    <row r="28" spans="1:13" s="35" customFormat="1" ht="18.75">
      <c r="A28" s="13">
        <v>20</v>
      </c>
      <c r="B28" s="17" t="s">
        <v>59</v>
      </c>
      <c r="C28" s="18" t="s">
        <v>57</v>
      </c>
      <c r="D28" s="36">
        <v>2.5</v>
      </c>
      <c r="E28" s="36">
        <v>2.5</v>
      </c>
      <c r="F28" s="36">
        <v>3</v>
      </c>
      <c r="G28" s="36">
        <v>1.5</v>
      </c>
      <c r="H28" s="36">
        <v>2</v>
      </c>
      <c r="I28" s="36">
        <v>3</v>
      </c>
      <c r="J28" s="16">
        <f t="shared" si="1"/>
        <v>2.3823529411764706</v>
      </c>
      <c r="K28" s="36" t="str">
        <f t="shared" si="0"/>
        <v>T.Bình</v>
      </c>
      <c r="L28" s="48" t="str">
        <f t="shared" si="2"/>
        <v>Khá</v>
      </c>
      <c r="M28" s="37"/>
    </row>
    <row r="29" spans="1:13" s="35" customFormat="1" ht="18.75">
      <c r="A29" s="13">
        <v>21</v>
      </c>
      <c r="B29" s="17" t="s">
        <v>60</v>
      </c>
      <c r="C29" s="18" t="s">
        <v>61</v>
      </c>
      <c r="D29" s="36">
        <v>2</v>
      </c>
      <c r="E29" s="36">
        <v>2.5</v>
      </c>
      <c r="F29" s="36">
        <v>3</v>
      </c>
      <c r="G29" s="36">
        <v>2</v>
      </c>
      <c r="H29" s="36">
        <v>2.5</v>
      </c>
      <c r="I29" s="36">
        <v>3</v>
      </c>
      <c r="J29" s="16">
        <f t="shared" si="1"/>
        <v>2.4705882352941178</v>
      </c>
      <c r="K29" s="36" t="str">
        <f t="shared" si="0"/>
        <v>T.Bình</v>
      </c>
      <c r="L29" s="48" t="str">
        <f t="shared" si="2"/>
        <v>Khá</v>
      </c>
      <c r="M29" s="37"/>
    </row>
    <row r="30" spans="1:13" s="35" customFormat="1" ht="18.75">
      <c r="A30" s="13">
        <v>22</v>
      </c>
      <c r="B30" s="14" t="s">
        <v>11</v>
      </c>
      <c r="C30" s="15" t="s">
        <v>62</v>
      </c>
      <c r="D30" s="36">
        <v>2</v>
      </c>
      <c r="E30" s="36">
        <v>2.5</v>
      </c>
      <c r="F30" s="36">
        <v>2.5</v>
      </c>
      <c r="G30" s="36">
        <v>2</v>
      </c>
      <c r="H30" s="36">
        <v>2</v>
      </c>
      <c r="I30" s="36">
        <v>3</v>
      </c>
      <c r="J30" s="16">
        <f t="shared" si="1"/>
        <v>2.323529411764706</v>
      </c>
      <c r="K30" s="36" t="str">
        <f t="shared" si="0"/>
        <v>T.Bình</v>
      </c>
      <c r="L30" s="48" t="str">
        <f t="shared" si="2"/>
        <v>Khá</v>
      </c>
      <c r="M30" s="37"/>
    </row>
    <row r="31" spans="1:13" s="35" customFormat="1" ht="18.75">
      <c r="A31" s="13">
        <v>23</v>
      </c>
      <c r="B31" s="17" t="s">
        <v>9</v>
      </c>
      <c r="C31" s="18" t="s">
        <v>63</v>
      </c>
      <c r="D31" s="36">
        <v>3.5</v>
      </c>
      <c r="E31" s="36">
        <v>4</v>
      </c>
      <c r="F31" s="36">
        <v>3.5</v>
      </c>
      <c r="G31" s="36">
        <v>3.5</v>
      </c>
      <c r="H31" s="36">
        <v>3.5</v>
      </c>
      <c r="I31" s="36">
        <v>4</v>
      </c>
      <c r="J31" s="16">
        <f t="shared" si="1"/>
        <v>3.6470588235294117</v>
      </c>
      <c r="K31" s="36" t="str">
        <f t="shared" si="0"/>
        <v>Xuất sắc</v>
      </c>
      <c r="L31" s="48" t="str">
        <f t="shared" si="2"/>
        <v>tốt</v>
      </c>
      <c r="M31" s="37"/>
    </row>
    <row r="32" spans="1:84" s="35" customFormat="1" ht="18.75">
      <c r="A32" s="13">
        <v>24</v>
      </c>
      <c r="B32" s="17" t="s">
        <v>64</v>
      </c>
      <c r="C32" s="18" t="s">
        <v>63</v>
      </c>
      <c r="D32" s="36">
        <v>2</v>
      </c>
      <c r="E32" s="36">
        <v>2</v>
      </c>
      <c r="F32" s="36">
        <v>2</v>
      </c>
      <c r="G32" s="36">
        <v>2</v>
      </c>
      <c r="H32" s="36">
        <v>1.5</v>
      </c>
      <c r="I32" s="36">
        <v>3</v>
      </c>
      <c r="J32" s="16">
        <f t="shared" si="1"/>
        <v>2.1176470588235294</v>
      </c>
      <c r="K32" s="36" t="str">
        <f t="shared" si="0"/>
        <v>T.Bình</v>
      </c>
      <c r="L32" s="48" t="str">
        <f t="shared" si="2"/>
        <v>Khá</v>
      </c>
      <c r="M32" s="37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</row>
    <row r="33" spans="1:84" s="35" customFormat="1" ht="18.75">
      <c r="A33" s="13">
        <v>25</v>
      </c>
      <c r="B33" s="14" t="s">
        <v>46</v>
      </c>
      <c r="C33" s="15" t="s">
        <v>65</v>
      </c>
      <c r="D33" s="36">
        <v>1</v>
      </c>
      <c r="E33" s="36">
        <v>2</v>
      </c>
      <c r="F33" s="36">
        <v>0</v>
      </c>
      <c r="G33" s="36">
        <v>0</v>
      </c>
      <c r="H33" s="36">
        <v>1.5</v>
      </c>
      <c r="I33" s="36">
        <v>3</v>
      </c>
      <c r="J33" s="16">
        <f t="shared" si="1"/>
        <v>1.1176470588235294</v>
      </c>
      <c r="K33" s="36" t="str">
        <f t="shared" si="0"/>
        <v>Yếu</v>
      </c>
      <c r="L33" s="48" t="str">
        <f t="shared" si="2"/>
        <v>T Bình</v>
      </c>
      <c r="M33" s="37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</row>
    <row r="34" spans="1:84" s="35" customFormat="1" ht="18.75">
      <c r="A34" s="13">
        <v>26</v>
      </c>
      <c r="B34" s="17" t="s">
        <v>66</v>
      </c>
      <c r="C34" s="18" t="s">
        <v>67</v>
      </c>
      <c r="D34" s="36">
        <v>2</v>
      </c>
      <c r="E34" s="36">
        <v>2</v>
      </c>
      <c r="F34" s="36">
        <v>2</v>
      </c>
      <c r="G34" s="36">
        <v>1</v>
      </c>
      <c r="H34" s="36">
        <v>1.5</v>
      </c>
      <c r="I34" s="36">
        <v>3</v>
      </c>
      <c r="J34" s="16">
        <f t="shared" si="1"/>
        <v>1.8823529411764706</v>
      </c>
      <c r="K34" s="36" t="str">
        <f t="shared" si="0"/>
        <v>Yếu</v>
      </c>
      <c r="L34" s="48" t="str">
        <f t="shared" si="2"/>
        <v>T Bình</v>
      </c>
      <c r="M34" s="37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</row>
    <row r="35" spans="1:84" s="35" customFormat="1" ht="18.75">
      <c r="A35" s="13">
        <v>27</v>
      </c>
      <c r="B35" s="17" t="s">
        <v>2</v>
      </c>
      <c r="C35" s="18" t="s">
        <v>68</v>
      </c>
      <c r="D35" s="36">
        <v>2</v>
      </c>
      <c r="E35" s="36">
        <v>2</v>
      </c>
      <c r="F35" s="36">
        <v>0</v>
      </c>
      <c r="G35" s="36">
        <v>0</v>
      </c>
      <c r="H35" s="36">
        <v>2</v>
      </c>
      <c r="I35" s="36">
        <v>3</v>
      </c>
      <c r="J35" s="16">
        <f t="shared" si="1"/>
        <v>1.3529411764705883</v>
      </c>
      <c r="K35" s="36" t="str">
        <f t="shared" si="0"/>
        <v>Yếu</v>
      </c>
      <c r="L35" s="48" t="str">
        <f t="shared" si="2"/>
        <v>T Bình</v>
      </c>
      <c r="M35" s="37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</row>
    <row r="36" spans="1:84" s="35" customFormat="1" ht="18.75">
      <c r="A36" s="13">
        <v>28</v>
      </c>
      <c r="B36" s="17" t="s">
        <v>69</v>
      </c>
      <c r="C36" s="18" t="s">
        <v>70</v>
      </c>
      <c r="D36" s="36">
        <v>2</v>
      </c>
      <c r="E36" s="36">
        <v>3</v>
      </c>
      <c r="F36" s="36">
        <v>0</v>
      </c>
      <c r="G36" s="36">
        <v>0</v>
      </c>
      <c r="H36" s="36">
        <v>2</v>
      </c>
      <c r="I36" s="36">
        <v>3</v>
      </c>
      <c r="J36" s="16">
        <f t="shared" si="1"/>
        <v>1.4705882352941178</v>
      </c>
      <c r="K36" s="36" t="str">
        <f t="shared" si="0"/>
        <v>Yếu</v>
      </c>
      <c r="L36" s="48" t="str">
        <f t="shared" si="2"/>
        <v>T Bình</v>
      </c>
      <c r="M36" s="37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</row>
    <row r="37" spans="1:84" s="35" customFormat="1" ht="18.75">
      <c r="A37" s="13">
        <v>29</v>
      </c>
      <c r="B37" s="14" t="s">
        <v>49</v>
      </c>
      <c r="C37" s="15" t="s">
        <v>5</v>
      </c>
      <c r="D37" s="36">
        <v>2.5</v>
      </c>
      <c r="E37" s="36">
        <v>3</v>
      </c>
      <c r="F37" s="36">
        <v>2</v>
      </c>
      <c r="G37" s="36">
        <v>1.5</v>
      </c>
      <c r="H37" s="36">
        <v>2</v>
      </c>
      <c r="I37" s="36">
        <v>3</v>
      </c>
      <c r="J37" s="16">
        <f t="shared" si="1"/>
        <v>2.264705882352941</v>
      </c>
      <c r="K37" s="36" t="str">
        <f t="shared" si="0"/>
        <v>T.Bình</v>
      </c>
      <c r="L37" s="48" t="str">
        <f t="shared" si="2"/>
        <v>Khá</v>
      </c>
      <c r="M37" s="37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</row>
    <row r="38" spans="1:84" s="35" customFormat="1" ht="18.75">
      <c r="A38" s="13">
        <v>30</v>
      </c>
      <c r="B38" s="17" t="s">
        <v>3</v>
      </c>
      <c r="C38" s="18" t="s">
        <v>6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16">
        <f t="shared" si="1"/>
        <v>0</v>
      </c>
      <c r="K38" s="36" t="str">
        <f t="shared" si="0"/>
        <v>Kém</v>
      </c>
      <c r="L38" s="48" t="str">
        <f t="shared" si="2"/>
        <v>T Bình</v>
      </c>
      <c r="M38" s="37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</row>
    <row r="39" spans="1:84" s="35" customFormat="1" ht="18.75">
      <c r="A39" s="13">
        <v>31</v>
      </c>
      <c r="B39" s="17" t="s">
        <v>10</v>
      </c>
      <c r="C39" s="18" t="s">
        <v>71</v>
      </c>
      <c r="D39" s="36">
        <v>2</v>
      </c>
      <c r="E39" s="36">
        <v>2.5</v>
      </c>
      <c r="F39" s="36">
        <v>2</v>
      </c>
      <c r="G39" s="36">
        <v>3</v>
      </c>
      <c r="H39" s="36">
        <v>2</v>
      </c>
      <c r="I39" s="36">
        <v>3</v>
      </c>
      <c r="J39" s="16">
        <f t="shared" si="1"/>
        <v>2.4705882352941178</v>
      </c>
      <c r="K39" s="36" t="str">
        <f t="shared" si="0"/>
        <v>T.Bình</v>
      </c>
      <c r="L39" s="48" t="str">
        <f t="shared" si="2"/>
        <v>Khá</v>
      </c>
      <c r="M39" s="37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</row>
    <row r="40" spans="1:84" s="35" customFormat="1" ht="18.75">
      <c r="A40" s="13">
        <v>32</v>
      </c>
      <c r="B40" s="14" t="s">
        <v>2</v>
      </c>
      <c r="C40" s="15" t="s">
        <v>72</v>
      </c>
      <c r="D40" s="36">
        <v>3.5</v>
      </c>
      <c r="E40" s="36">
        <v>3.5</v>
      </c>
      <c r="F40" s="36">
        <v>2</v>
      </c>
      <c r="G40" s="36">
        <v>3</v>
      </c>
      <c r="H40" s="36">
        <v>3</v>
      </c>
      <c r="I40" s="36">
        <v>3</v>
      </c>
      <c r="J40" s="16">
        <f t="shared" si="1"/>
        <v>2.9705882352941178</v>
      </c>
      <c r="K40" s="36" t="str">
        <f t="shared" si="0"/>
        <v>Khá</v>
      </c>
      <c r="L40" s="48" t="str">
        <f t="shared" si="2"/>
        <v>tốt</v>
      </c>
      <c r="M40" s="37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</row>
    <row r="41" spans="1:84" s="35" customFormat="1" ht="18.75">
      <c r="A41" s="13">
        <v>33</v>
      </c>
      <c r="B41" s="17" t="s">
        <v>56</v>
      </c>
      <c r="C41" s="18" t="s">
        <v>73</v>
      </c>
      <c r="D41" s="36">
        <v>2.5</v>
      </c>
      <c r="E41" s="36">
        <v>2.5</v>
      </c>
      <c r="F41" s="36">
        <v>3.5</v>
      </c>
      <c r="G41" s="36">
        <v>2</v>
      </c>
      <c r="H41" s="36">
        <v>3</v>
      </c>
      <c r="I41" s="36">
        <v>3</v>
      </c>
      <c r="J41" s="16">
        <f t="shared" si="1"/>
        <v>2.7058823529411766</v>
      </c>
      <c r="K41" s="36" t="str">
        <f t="shared" si="0"/>
        <v>Khá</v>
      </c>
      <c r="L41" s="48" t="str">
        <f t="shared" si="2"/>
        <v>tốt</v>
      </c>
      <c r="M41" s="37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</row>
    <row r="42" spans="1:84" s="35" customFormat="1" ht="18.75">
      <c r="A42" s="13">
        <v>34</v>
      </c>
      <c r="B42" s="17" t="s">
        <v>74</v>
      </c>
      <c r="C42" s="18" t="s">
        <v>73</v>
      </c>
      <c r="D42" s="36">
        <v>3.5</v>
      </c>
      <c r="E42" s="36">
        <v>3.5</v>
      </c>
      <c r="F42" s="36">
        <v>2.5</v>
      </c>
      <c r="G42" s="36">
        <v>2.5</v>
      </c>
      <c r="H42" s="36">
        <v>3</v>
      </c>
      <c r="I42" s="36">
        <v>3.5</v>
      </c>
      <c r="J42" s="16">
        <f t="shared" si="1"/>
        <v>3.0294117647058822</v>
      </c>
      <c r="K42" s="36" t="str">
        <f t="shared" si="0"/>
        <v>Khá</v>
      </c>
      <c r="L42" s="48" t="str">
        <f t="shared" si="2"/>
        <v>tốt</v>
      </c>
      <c r="M42" s="37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</row>
    <row r="43" spans="1:84" s="35" customFormat="1" ht="18.75">
      <c r="A43" s="13">
        <v>35</v>
      </c>
      <c r="B43" s="17" t="s">
        <v>75</v>
      </c>
      <c r="C43" s="18" t="s">
        <v>76</v>
      </c>
      <c r="D43" s="36">
        <v>2</v>
      </c>
      <c r="E43" s="36">
        <v>2.5</v>
      </c>
      <c r="F43" s="36">
        <v>2.5</v>
      </c>
      <c r="G43" s="36">
        <v>2</v>
      </c>
      <c r="H43" s="36">
        <v>3</v>
      </c>
      <c r="I43" s="36">
        <v>3</v>
      </c>
      <c r="J43" s="16">
        <f t="shared" si="1"/>
        <v>2.4411764705882355</v>
      </c>
      <c r="K43" s="36" t="str">
        <f t="shared" si="0"/>
        <v>T.Bình</v>
      </c>
      <c r="L43" s="48" t="str">
        <f t="shared" si="2"/>
        <v>Khá</v>
      </c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</row>
    <row r="44" spans="1:84" s="35" customFormat="1" ht="18.75">
      <c r="A44" s="13">
        <v>36</v>
      </c>
      <c r="B44" s="17" t="s">
        <v>77</v>
      </c>
      <c r="C44" s="18" t="s">
        <v>76</v>
      </c>
      <c r="D44" s="36">
        <v>3</v>
      </c>
      <c r="E44" s="36">
        <v>3</v>
      </c>
      <c r="F44" s="36">
        <v>3</v>
      </c>
      <c r="G44" s="36">
        <v>3</v>
      </c>
      <c r="H44" s="36">
        <v>3.5</v>
      </c>
      <c r="I44" s="36">
        <v>3</v>
      </c>
      <c r="J44" s="16">
        <f t="shared" si="1"/>
        <v>3.0588235294117645</v>
      </c>
      <c r="K44" s="36" t="str">
        <f t="shared" si="0"/>
        <v>Khá</v>
      </c>
      <c r="L44" s="48" t="str">
        <f t="shared" si="2"/>
        <v>tốt</v>
      </c>
      <c r="M44" s="37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</row>
    <row r="45" spans="1:84" s="35" customFormat="1" ht="18.75">
      <c r="A45" s="13">
        <v>37</v>
      </c>
      <c r="B45" s="17" t="s">
        <v>78</v>
      </c>
      <c r="C45" s="18" t="s">
        <v>14</v>
      </c>
      <c r="D45" s="36">
        <v>2</v>
      </c>
      <c r="E45" s="36">
        <v>2.5</v>
      </c>
      <c r="F45" s="36">
        <v>2</v>
      </c>
      <c r="G45" s="36">
        <v>1</v>
      </c>
      <c r="H45" s="36">
        <v>2.5</v>
      </c>
      <c r="I45" s="36">
        <v>2</v>
      </c>
      <c r="J45" s="16">
        <f t="shared" si="1"/>
        <v>1.8823529411764706</v>
      </c>
      <c r="K45" s="36" t="str">
        <f t="shared" si="0"/>
        <v>Yếu</v>
      </c>
      <c r="L45" s="48" t="str">
        <f t="shared" si="2"/>
        <v>T Bình</v>
      </c>
      <c r="M45" s="37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</row>
    <row r="46" spans="1:84" s="35" customFormat="1" ht="18.75">
      <c r="A46" s="13">
        <v>38</v>
      </c>
      <c r="B46" s="17" t="s">
        <v>79</v>
      </c>
      <c r="C46" s="18" t="s">
        <v>14</v>
      </c>
      <c r="D46" s="36">
        <v>3</v>
      </c>
      <c r="E46" s="36">
        <v>3</v>
      </c>
      <c r="F46" s="36">
        <v>3</v>
      </c>
      <c r="G46" s="36">
        <v>2</v>
      </c>
      <c r="H46" s="36">
        <v>2.5</v>
      </c>
      <c r="I46" s="36">
        <v>3.5</v>
      </c>
      <c r="J46" s="16">
        <f t="shared" si="1"/>
        <v>2.7941176470588234</v>
      </c>
      <c r="K46" s="36" t="str">
        <f t="shared" si="0"/>
        <v>Khá</v>
      </c>
      <c r="L46" s="48" t="str">
        <f t="shared" si="2"/>
        <v>tốt</v>
      </c>
      <c r="M46" s="37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</row>
    <row r="47" spans="1:84" s="35" customFormat="1" ht="18.75">
      <c r="A47" s="13">
        <v>39</v>
      </c>
      <c r="B47" s="17" t="s">
        <v>80</v>
      </c>
      <c r="C47" s="18" t="s">
        <v>81</v>
      </c>
      <c r="D47" s="36">
        <v>2.5</v>
      </c>
      <c r="E47" s="36">
        <v>2.5</v>
      </c>
      <c r="F47" s="36">
        <v>2.5</v>
      </c>
      <c r="G47" s="36">
        <v>2</v>
      </c>
      <c r="H47" s="36">
        <v>3.5</v>
      </c>
      <c r="I47" s="36">
        <v>3</v>
      </c>
      <c r="J47" s="16">
        <f t="shared" si="1"/>
        <v>2.588235294117647</v>
      </c>
      <c r="K47" s="36" t="str">
        <f t="shared" si="0"/>
        <v>Khá</v>
      </c>
      <c r="L47" s="48" t="str">
        <f t="shared" si="2"/>
        <v>tốt</v>
      </c>
      <c r="M47" s="37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</row>
    <row r="48" spans="1:13" s="35" customFormat="1" ht="18.75">
      <c r="A48" s="13">
        <v>40</v>
      </c>
      <c r="B48" s="17" t="s">
        <v>3</v>
      </c>
      <c r="C48" s="18" t="s">
        <v>7</v>
      </c>
      <c r="D48" s="36">
        <v>3</v>
      </c>
      <c r="E48" s="36">
        <v>3</v>
      </c>
      <c r="F48" s="36">
        <v>4</v>
      </c>
      <c r="G48" s="36">
        <v>2</v>
      </c>
      <c r="H48" s="36">
        <v>3</v>
      </c>
      <c r="I48" s="36">
        <v>3.5</v>
      </c>
      <c r="J48" s="16">
        <f t="shared" si="1"/>
        <v>3.0294117647058822</v>
      </c>
      <c r="K48" s="36" t="str">
        <f t="shared" si="0"/>
        <v>Khá</v>
      </c>
      <c r="L48" s="48" t="str">
        <f t="shared" si="2"/>
        <v>tốt</v>
      </c>
      <c r="M48" s="37"/>
    </row>
    <row r="49" spans="1:13" s="35" customFormat="1" ht="18.75">
      <c r="A49" s="13">
        <v>41</v>
      </c>
      <c r="B49" s="17" t="s">
        <v>82</v>
      </c>
      <c r="C49" s="18" t="s">
        <v>83</v>
      </c>
      <c r="D49" s="36">
        <v>3</v>
      </c>
      <c r="E49" s="36">
        <v>2.5</v>
      </c>
      <c r="F49" s="36">
        <v>2</v>
      </c>
      <c r="G49" s="36">
        <v>1</v>
      </c>
      <c r="H49" s="36">
        <v>2</v>
      </c>
      <c r="I49" s="36">
        <v>3</v>
      </c>
      <c r="J49" s="16">
        <f t="shared" si="1"/>
        <v>2.176470588235294</v>
      </c>
      <c r="K49" s="36" t="str">
        <f t="shared" si="0"/>
        <v>T.Bình</v>
      </c>
      <c r="L49" s="48" t="str">
        <f t="shared" si="2"/>
        <v>Khá</v>
      </c>
      <c r="M49" s="37"/>
    </row>
    <row r="50" spans="1:13" s="35" customFormat="1" ht="18.75">
      <c r="A50" s="13">
        <v>42</v>
      </c>
      <c r="B50" s="17" t="s">
        <v>84</v>
      </c>
      <c r="C50" s="18" t="s">
        <v>15</v>
      </c>
      <c r="D50" s="36">
        <v>3</v>
      </c>
      <c r="E50" s="36">
        <v>2.5</v>
      </c>
      <c r="F50" s="36">
        <v>2</v>
      </c>
      <c r="G50" s="36">
        <v>1</v>
      </c>
      <c r="H50" s="36">
        <v>2</v>
      </c>
      <c r="I50" s="36">
        <v>3</v>
      </c>
      <c r="J50" s="16">
        <f t="shared" si="1"/>
        <v>2.176470588235294</v>
      </c>
      <c r="K50" s="36" t="str">
        <f t="shared" si="0"/>
        <v>T.Bình</v>
      </c>
      <c r="L50" s="48" t="str">
        <f t="shared" si="2"/>
        <v>Khá</v>
      </c>
      <c r="M50" s="37"/>
    </row>
    <row r="51" spans="1:13" s="35" customFormat="1" ht="18.75">
      <c r="A51" s="13">
        <v>43</v>
      </c>
      <c r="B51" s="17" t="s">
        <v>85</v>
      </c>
      <c r="C51" s="18" t="s">
        <v>15</v>
      </c>
      <c r="D51" s="36">
        <v>3</v>
      </c>
      <c r="E51" s="36">
        <v>3</v>
      </c>
      <c r="F51" s="36">
        <v>2.5</v>
      </c>
      <c r="G51" s="36">
        <v>2</v>
      </c>
      <c r="H51" s="36">
        <v>2</v>
      </c>
      <c r="I51" s="36">
        <v>3</v>
      </c>
      <c r="J51" s="16">
        <f t="shared" si="1"/>
        <v>2.5588235294117645</v>
      </c>
      <c r="K51" s="36" t="str">
        <f t="shared" si="0"/>
        <v>Khá</v>
      </c>
      <c r="L51" s="48" t="str">
        <f t="shared" si="2"/>
        <v>tốt</v>
      </c>
      <c r="M51" s="37"/>
    </row>
    <row r="52" spans="1:13" s="35" customFormat="1" ht="18.75">
      <c r="A52" s="13">
        <v>44</v>
      </c>
      <c r="B52" s="14" t="s">
        <v>86</v>
      </c>
      <c r="C52" s="15" t="s">
        <v>8</v>
      </c>
      <c r="D52" s="36">
        <v>2.5</v>
      </c>
      <c r="E52" s="36">
        <v>2</v>
      </c>
      <c r="F52" s="36">
        <v>2</v>
      </c>
      <c r="G52" s="36">
        <v>2</v>
      </c>
      <c r="H52" s="36">
        <v>2</v>
      </c>
      <c r="I52" s="36">
        <v>3</v>
      </c>
      <c r="J52" s="16">
        <f t="shared" si="1"/>
        <v>2.264705882352941</v>
      </c>
      <c r="K52" s="36" t="str">
        <f t="shared" si="0"/>
        <v>T.Bình</v>
      </c>
      <c r="L52" s="48" t="str">
        <f t="shared" si="2"/>
        <v>Khá</v>
      </c>
      <c r="M52" s="37"/>
    </row>
    <row r="53" spans="1:13" s="35" customFormat="1" ht="18.75">
      <c r="A53" s="13">
        <v>45</v>
      </c>
      <c r="B53" s="14" t="s">
        <v>3</v>
      </c>
      <c r="C53" s="15" t="s">
        <v>87</v>
      </c>
      <c r="D53" s="36">
        <v>2</v>
      </c>
      <c r="E53" s="36">
        <v>3</v>
      </c>
      <c r="F53" s="36">
        <v>3</v>
      </c>
      <c r="G53" s="36">
        <v>1</v>
      </c>
      <c r="H53" s="36">
        <v>3</v>
      </c>
      <c r="I53" s="36">
        <v>3</v>
      </c>
      <c r="J53" s="16">
        <f t="shared" si="1"/>
        <v>2.3529411764705883</v>
      </c>
      <c r="K53" s="36" t="str">
        <f t="shared" si="0"/>
        <v>T.Bình</v>
      </c>
      <c r="L53" s="48" t="str">
        <f t="shared" si="2"/>
        <v>Khá</v>
      </c>
      <c r="M53" s="37"/>
    </row>
    <row r="54" spans="1:13" s="35" customFormat="1" ht="18.75">
      <c r="A54" s="13">
        <v>46</v>
      </c>
      <c r="B54" s="14" t="s">
        <v>10</v>
      </c>
      <c r="C54" s="15" t="s">
        <v>16</v>
      </c>
      <c r="D54" s="36">
        <v>3</v>
      </c>
      <c r="E54" s="36">
        <v>2</v>
      </c>
      <c r="F54" s="36">
        <v>3</v>
      </c>
      <c r="G54" s="36">
        <v>2.5</v>
      </c>
      <c r="H54" s="36">
        <v>2.5</v>
      </c>
      <c r="I54" s="36">
        <v>3</v>
      </c>
      <c r="J54" s="16">
        <f t="shared" si="1"/>
        <v>2.7058823529411766</v>
      </c>
      <c r="K54" s="36" t="str">
        <f t="shared" si="0"/>
        <v>Khá</v>
      </c>
      <c r="L54" s="48" t="str">
        <f t="shared" si="2"/>
        <v>tốt</v>
      </c>
      <c r="M54" s="37"/>
    </row>
    <row r="55" spans="1:13" s="35" customFormat="1" ht="18.75">
      <c r="A55" s="13">
        <v>47</v>
      </c>
      <c r="B55" s="14" t="s">
        <v>88</v>
      </c>
      <c r="C55" s="15" t="s">
        <v>89</v>
      </c>
      <c r="D55" s="36">
        <v>2</v>
      </c>
      <c r="E55" s="36">
        <v>2</v>
      </c>
      <c r="F55" s="36">
        <v>2</v>
      </c>
      <c r="G55" s="36">
        <v>1.5</v>
      </c>
      <c r="H55" s="36">
        <v>3</v>
      </c>
      <c r="I55" s="36">
        <v>3</v>
      </c>
      <c r="J55" s="16">
        <f t="shared" si="1"/>
        <v>2.176470588235294</v>
      </c>
      <c r="K55" s="36" t="str">
        <f t="shared" si="0"/>
        <v>T.Bình</v>
      </c>
      <c r="L55" s="48" t="str">
        <f t="shared" si="2"/>
        <v>Khá</v>
      </c>
      <c r="M55" s="37"/>
    </row>
    <row r="56" spans="1:13" s="35" customFormat="1" ht="18.75">
      <c r="A56" s="19">
        <v>48</v>
      </c>
      <c r="B56" s="20" t="s">
        <v>90</v>
      </c>
      <c r="C56" s="21" t="s">
        <v>89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16">
        <f t="shared" si="1"/>
        <v>0</v>
      </c>
      <c r="K56" s="36" t="str">
        <f t="shared" si="0"/>
        <v>Kém</v>
      </c>
      <c r="L56" s="48" t="str">
        <f t="shared" si="2"/>
        <v>T Bình</v>
      </c>
      <c r="M56" s="38"/>
    </row>
    <row r="57" spans="1:13" s="35" customFormat="1" ht="18.75">
      <c r="A57" s="13">
        <v>49</v>
      </c>
      <c r="B57" s="22" t="s">
        <v>80</v>
      </c>
      <c r="C57" s="23" t="s">
        <v>89</v>
      </c>
      <c r="D57" s="36">
        <v>2</v>
      </c>
      <c r="E57" s="36">
        <v>3</v>
      </c>
      <c r="F57" s="36">
        <v>2.5</v>
      </c>
      <c r="G57" s="36">
        <v>2</v>
      </c>
      <c r="H57" s="36">
        <v>2</v>
      </c>
      <c r="I57" s="36">
        <v>3</v>
      </c>
      <c r="J57" s="16">
        <f t="shared" si="1"/>
        <v>2.3823529411764706</v>
      </c>
      <c r="K57" s="36" t="str">
        <f t="shared" si="0"/>
        <v>T.Bình</v>
      </c>
      <c r="L57" s="48" t="str">
        <f t="shared" si="2"/>
        <v>Khá</v>
      </c>
      <c r="M57" s="37"/>
    </row>
    <row r="58" spans="1:13" s="35" customFormat="1" ht="18.75">
      <c r="A58" s="13">
        <v>50</v>
      </c>
      <c r="B58" s="22" t="s">
        <v>74</v>
      </c>
      <c r="C58" s="23" t="s">
        <v>91</v>
      </c>
      <c r="D58" s="36">
        <v>2</v>
      </c>
      <c r="E58" s="36">
        <v>2.5</v>
      </c>
      <c r="F58" s="36">
        <v>3</v>
      </c>
      <c r="G58" s="36">
        <v>1.5</v>
      </c>
      <c r="H58" s="36">
        <v>3</v>
      </c>
      <c r="I58" s="36">
        <v>2</v>
      </c>
      <c r="J58" s="16">
        <f t="shared" si="1"/>
        <v>2.235294117647059</v>
      </c>
      <c r="K58" s="36" t="str">
        <f t="shared" si="0"/>
        <v>T.Bình</v>
      </c>
      <c r="L58" s="48" t="str">
        <f t="shared" si="2"/>
        <v>Khá</v>
      </c>
      <c r="M58" s="37"/>
    </row>
    <row r="59" spans="1:13" s="35" customFormat="1" ht="16.5" customHeight="1" thickBot="1">
      <c r="A59" s="24"/>
      <c r="B59" s="25"/>
      <c r="C59" s="26"/>
      <c r="D59" s="41"/>
      <c r="E59" s="41"/>
      <c r="F59" s="41"/>
      <c r="G59" s="41"/>
      <c r="H59" s="42"/>
      <c r="I59" s="41"/>
      <c r="J59" s="43"/>
      <c r="K59" s="44"/>
      <c r="L59" s="45"/>
      <c r="M59" s="46"/>
    </row>
    <row r="60" spans="1:14" ht="19.5" thickTop="1">
      <c r="A60" s="1"/>
      <c r="B60" s="1" t="s">
        <v>25</v>
      </c>
      <c r="C60" s="1"/>
      <c r="D60" s="1"/>
      <c r="E60" s="1"/>
      <c r="F60" s="1"/>
      <c r="G60" s="1"/>
      <c r="H60" s="2"/>
      <c r="I60" s="1"/>
      <c r="J60" s="49" t="s">
        <v>26</v>
      </c>
      <c r="K60" s="49"/>
      <c r="L60" s="49"/>
      <c r="M60" s="49"/>
      <c r="N60" s="49"/>
    </row>
    <row r="64" spans="2:13" ht="19.5">
      <c r="B64" s="27" t="s">
        <v>27</v>
      </c>
      <c r="C64" s="27"/>
      <c r="D64" s="27"/>
      <c r="E64" s="27"/>
      <c r="F64" s="27"/>
      <c r="G64" s="27"/>
      <c r="H64" s="28"/>
      <c r="K64" s="50" t="s">
        <v>95</v>
      </c>
      <c r="L64" s="50"/>
      <c r="M64" s="50"/>
    </row>
  </sheetData>
  <mergeCells count="11">
    <mergeCell ref="A1:D1"/>
    <mergeCell ref="A5:A8"/>
    <mergeCell ref="B5:C8"/>
    <mergeCell ref="D5:I5"/>
    <mergeCell ref="F4:J4"/>
    <mergeCell ref="J5:J8"/>
    <mergeCell ref="J60:N60"/>
    <mergeCell ref="K64:M64"/>
    <mergeCell ref="K5:K8"/>
    <mergeCell ref="L5:L8"/>
    <mergeCell ref="M5:M8"/>
  </mergeCells>
  <printOptions/>
  <pageMargins left="0.56" right="0.29" top="0.22" bottom="0.21" header="0.18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2010-07-07T02:01:21Z</cp:lastPrinted>
  <dcterms:created xsi:type="dcterms:W3CDTF">2010-07-06T02:08:31Z</dcterms:created>
  <dcterms:modified xsi:type="dcterms:W3CDTF">2010-07-07T02:01:50Z</dcterms:modified>
  <cp:category/>
  <cp:version/>
  <cp:contentType/>
  <cp:contentStatus/>
</cp:coreProperties>
</file>